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<sst xmlns="http://schemas.openxmlformats.org/spreadsheetml/2006/main" count="289" uniqueCount="158">
  <si>
    <t>附件1</t>
  </si>
  <si>
    <t>单位代码：</t>
  </si>
  <si>
    <t>新华通讯社甘肃分社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</si>
  <si>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</si>
  <si>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</si>
  <si>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</si>
  <si>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</si>
  <si>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</si>
  <si>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</si>
  <si>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</si>
  <si>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</si>
  <si>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</si>
  <si>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</si>
  <si>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</si>
  <si>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二、住房保障支出</t>
  </si>
  <si>
    <t>三、国有资本经营预算拨款收入</t>
  </si>
  <si>
    <t/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</si>
  <si>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</si>
  <si>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</si>
  <si>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</si>
  <si>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</si>
  <si>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</si>
  <si>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</si>
  <si>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</si>
  <si>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</si>
  <si>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</si>
  <si>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</si>
  <si>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</si>
  <si>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</si>
  <si>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</si>
  <si>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</si>
  <si>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</si>
  <si>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</si>
  <si>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</si>
  <si>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</si>
  <si>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</si>
  <si>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</si>
  <si>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</si>
  <si>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</si>
  <si>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</si>
  <si>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</si>
  <si>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</si>
  <si>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</si>
  <si>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</si>
  <si>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</si>
  <si>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</si>
  <si>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</si>
  <si>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</si>
  <si>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</si>
  <si>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</si>
  <si>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</si>
  <si>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</si>
  <si>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</si>
  <si>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</si>
  <si>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</si>
  <si>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</si>
  <si>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</si>
  <si>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</si>
  <si>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</si>
  <si>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</si>
  <si>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</si>
  <si>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</si>
  <si>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</si>
  <si>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</si>
  <si>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</si>
  <si>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</si>
  <si>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</si>
  <si>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</si>
  <si>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</si>
  <si>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2210203</t>
  </si>
  <si>
    <t xml:space="preserve">    购房补贴</t>
  </si>
  <si>
    <t>合        计</t>
  </si>
  <si>
    <t>批复表4</t>
  </si>
  <si>
    <t>财政拨款收支总表</t>
  </si>
  <si>
    <t>项    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</si>
  <si>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</si>
  <si>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</si>
  <si>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</si>
  <si>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</si>
  <si>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</si>
  <si>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（二）住房保障支出</t>
  </si>
  <si>
    <t>（三）国有资本经营预算拨款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</si>
  <si>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</si>
  <si>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</si>
  <si>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</si>
  <si>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</si>
  <si>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</si>
  <si>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</si>
  <si>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</si>
  <si>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</si>
  <si>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</si>
  <si>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</si>
  <si>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</si>
  <si>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</si>
  <si>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</si>
  <si>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</si>
  <si>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</si>
  <si>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</si>
  <si>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</si>
  <si>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</si>
  <si>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</si>
  <si>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</si>
  <si>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</si>
  <si>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</si>
  <si>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</si>
  <si>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</si>
  <si>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</si>
  <si>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</si>
  <si>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</si>
  <si>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</si>
  <si>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</si>
  <si>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</si>
  <si>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</si>
  <si>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</si>
  <si>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</si>
  <si>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</si>
  <si>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</si>
  <si>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</si>
  <si>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</si>
  <si>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</si>
  <si>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</si>
  <si>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</si>
  <si>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</si>
  <si>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</si>
  <si>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</si>
  <si>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</si>
  <si>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</si>
  <si>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</si>
  <si>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</si>
  <si>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</si>
  <si>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</si>
  <si>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</si>
  <si>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</si>
  <si>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</si>
  <si>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</si>
  <si>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30226</t>
  </si>
  <si>
    <t>劳务费</t>
  </si>
  <si>
    <t>30231</t>
  </si>
  <si>
    <t>公务用车运行维护费</t>
  </si>
  <si>
    <t>303</t>
  </si>
  <si>
    <t>对个人和家庭的补助</t>
  </si>
  <si>
    <t>30307</t>
  </si>
  <si>
    <t>医疗费补助</t>
  </si>
  <si>
    <t>310</t>
  </si>
  <si>
    <t>资本性支出</t>
  </si>
  <si>
    <t>31002</t>
  </si>
  <si>
    <t>办公设备购置</t>
  </si>
  <si>
    <t>31003</t>
  </si>
  <si>
    <t>专用设备购置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</si>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</sst>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176" formatCode="[=0]&quot;&quot;;0"/>
    <numFmt numFmtId="177" formatCode="[=0]&quot;&quot;;#,##0.00&quot;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8" borderId="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3" borderId="2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9" fillId="15" borderId="7" applyNumberFormat="0" applyAlignment="0" applyProtection="0">
      <alignment vertical="center"/>
    </xf>
    <xf numFmtId="0" fontId="41" fillId="15" borderId="3" applyNumberFormat="0" applyAlignment="0" applyProtection="0">
      <alignment vertical="center"/>
    </xf>
    <xf numFmtId="0" fontId="42" fillId="23" borderId="9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205321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149</v>
      </c>
    </row>
    <row r="2" ht="37.5" customHeight="1" spans="1:6">
      <c r="A2" s="2" t="s">
        <v>150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_xlfn.CONCAT("单位：","新华通讯社甘肃分社")</f>
        <v>单位：新华通讯社甘肃分社</v>
      </c>
      <c r="B3" s="3"/>
      <c r="C3" s="3"/>
      <c r="D3" s="3"/>
      <c r="E3" s="3"/>
      <c r="F3" s="1" t="s">
        <v>151</v>
      </c>
    </row>
    <row r="4" ht="21" customHeight="1" spans="1:6">
      <c r="A4" s="4" t="s">
        <v>152</v>
      </c>
      <c r="B4" s="4" t="s">
        <v>153</v>
      </c>
      <c r="C4" s="4" t="s">
        <v>154</v>
      </c>
      <c r="D4" s="4"/>
      <c r="E4" s="4"/>
      <c r="F4" s="4" t="s">
        <v>155</v>
      </c>
    </row>
    <row r="5" ht="21" customHeight="1" spans="1:6">
      <c r="A5" s="4"/>
      <c r="B5" s="4"/>
      <c r="C5" s="4" t="s">
        <v>32</v>
      </c>
      <c r="D5" s="4" t="s">
        <v>156</v>
      </c>
      <c r="E5" s="4" t="s">
        <v>157</v>
      </c>
      <c r="F5" s="4"/>
    </row>
    <row r="6" ht="22.5" customHeight="1" spans="1:6">
      <c r="A6" s="5">
        <f ca="1">SUM(B6,C6,F6)</f>
        <v>8</v>
      </c>
      <c r="B6" s="6">
        <v>0</v>
      </c>
      <c r="C6" s="7">
        <f ca="1">SUM(D6,E6)</f>
        <v>8</v>
      </c>
      <c r="D6" s="7">
        <v>0</v>
      </c>
      <c r="E6" s="8">
        <v>8</v>
      </c>
      <c r="F6" s="7">
        <v>0</v>
      </c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_xlfn.CONCAT("单位：","新华通讯社甘肃分社")</f>
        <v>单位：新华通讯社甘肃分社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601.18</v>
      </c>
      <c r="C6" s="17" t="s">
        <v>12</v>
      </c>
      <c r="D6" s="27">
        <v>2504.49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198.84</v>
      </c>
    </row>
    <row r="8" ht="18.75" customHeight="1" spans="1:4">
      <c r="A8" s="17" t="s">
        <v>15</v>
      </c>
      <c r="B8" s="27">
        <v>0</v>
      </c>
      <c r="C8" s="17" t="s">
        <v>16</v>
      </c>
      <c r="D8" s="27" t="s">
        <v>16</v>
      </c>
    </row>
    <row r="9" ht="18.75" customHeight="1" spans="1:4">
      <c r="A9" s="17" t="s">
        <v>17</v>
      </c>
      <c r="B9" s="27">
        <v>0</v>
      </c>
      <c r="C9" s="17" t="s">
        <v>16</v>
      </c>
      <c r="D9" s="27" t="s">
        <v>16</v>
      </c>
    </row>
    <row r="10" ht="18.75" customHeight="1" spans="1:4">
      <c r="A10" s="17" t="s">
        <v>18</v>
      </c>
      <c r="B10" s="27">
        <v>0</v>
      </c>
      <c r="C10" s="17" t="s">
        <v>16</v>
      </c>
      <c r="D10" s="27" t="s">
        <v>16</v>
      </c>
    </row>
    <row r="11" ht="18.75" customHeight="1" spans="1:4">
      <c r="A11" s="17" t="s">
        <v>19</v>
      </c>
      <c r="B11" s="27">
        <v>2102.15</v>
      </c>
      <c r="C11" s="17" t="s">
        <v>16</v>
      </c>
      <c r="D11" s="27" t="s">
        <v>16</v>
      </c>
    </row>
    <row r="12" ht="18.75" customHeight="1" spans="1:4">
      <c r="A12" s="17" t="s">
        <v>16</v>
      </c>
      <c r="B12" s="27" t="s">
        <v>16</v>
      </c>
      <c r="C12" s="17"/>
      <c r="D12" s="27" t="s">
        <v>16</v>
      </c>
    </row>
    <row r="13" ht="18.75" customHeight="1" spans="1:4">
      <c r="A13" s="26" t="s">
        <v>20</v>
      </c>
      <c r="B13" s="27">
        <v>2703.33</v>
      </c>
      <c r="C13" s="26" t="s">
        <v>21</v>
      </c>
      <c r="D13" s="27">
        <v>2703.33</v>
      </c>
    </row>
    <row r="14" ht="18.75" customHeight="1" spans="1:4">
      <c r="A14" s="17" t="s">
        <v>22</v>
      </c>
      <c r="B14" s="27">
        <v>0</v>
      </c>
      <c r="C14" s="17" t="s">
        <v>23</v>
      </c>
      <c r="D14" s="27">
        <f ca="1">SUM(B17-D13)</f>
        <v>0</v>
      </c>
    </row>
    <row r="15" ht="18.75" customHeight="1" spans="1:4">
      <c r="A15" s="17" t="s">
        <v>24</v>
      </c>
      <c r="B15" s="27">
        <v>0</v>
      </c>
      <c r="C15" s="17"/>
      <c r="D15" s="27" t="s">
        <v>16</v>
      </c>
    </row>
    <row r="16" ht="18.75" customHeight="1" spans="1:4">
      <c r="A16" s="17"/>
      <c r="B16" s="27" t="s">
        <v>16</v>
      </c>
      <c r="C16" s="17"/>
      <c r="D16" s="27" t="s">
        <v>16</v>
      </c>
    </row>
    <row r="17" ht="18.75" customHeight="1" spans="1:4">
      <c r="A17" s="26" t="s">
        <v>25</v>
      </c>
      <c r="B17" s="27">
        <v>2703.33</v>
      </c>
      <c r="C17" s="26" t="s">
        <v>26</v>
      </c>
      <c r="D17" s="27">
        <f ca="1">SUM(B17)</f>
        <v>2703.33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27</v>
      </c>
    </row>
    <row r="2" ht="35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_xlfn.CONCAT("单位：","新华通讯社甘肃分社")</f>
        <v>单位：新华通讯社甘肃分社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29</v>
      </c>
      <c r="B4" s="11" t="s">
        <v>30</v>
      </c>
      <c r="C4" s="11" t="s">
        <v>24</v>
      </c>
      <c r="D4" s="11"/>
      <c r="E4" s="11"/>
      <c r="F4" s="11"/>
      <c r="G4" s="11"/>
      <c r="H4" s="11"/>
      <c r="I4" s="11" t="s">
        <v>31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22</v>
      </c>
    </row>
    <row r="5" ht="18" customHeight="1" spans="1:19">
      <c r="A5" s="11"/>
      <c r="B5" s="11"/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32</v>
      </c>
      <c r="J5" s="11" t="s">
        <v>38</v>
      </c>
      <c r="K5" s="11" t="s">
        <v>39</v>
      </c>
      <c r="L5" s="11" t="s">
        <v>40</v>
      </c>
      <c r="M5" s="11" t="s">
        <v>41</v>
      </c>
      <c r="N5" s="11"/>
      <c r="O5" s="11" t="s">
        <v>42</v>
      </c>
      <c r="P5" s="11" t="s">
        <v>43</v>
      </c>
      <c r="Q5" s="11" t="s">
        <v>44</v>
      </c>
      <c r="R5" s="11" t="s">
        <v>45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46</v>
      </c>
      <c r="N6" s="11" t="s">
        <v>47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2703.33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2703.33</v>
      </c>
      <c r="J7" s="15">
        <v>601.18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2038.87</v>
      </c>
      <c r="Q7" s="15">
        <v>0</v>
      </c>
      <c r="R7" s="15">
        <v>63.28</v>
      </c>
      <c r="S7" s="15">
        <v>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30</v>
      </c>
      <c r="B8" s="46">
        <v>2703.33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2703.33</v>
      </c>
      <c r="J8" s="46">
        <v>601.18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2038.87</v>
      </c>
      <c r="Q8" s="46">
        <v>0</v>
      </c>
      <c r="R8" s="46">
        <v>63.28</v>
      </c>
      <c r="S8" s="46">
        <v>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48</v>
      </c>
    </row>
    <row r="2" ht="30.75" customHeight="1" spans="1:8">
      <c r="A2" s="2" t="s">
        <v>49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_xlfn.CONCAT("单位：","新华通讯社甘肃分社")</f>
        <v>单位：新华通讯社甘肃分社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50</v>
      </c>
      <c r="B4" s="11" t="s">
        <v>51</v>
      </c>
      <c r="C4" s="11" t="s">
        <v>30</v>
      </c>
      <c r="D4" s="11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57</v>
      </c>
      <c r="B5" s="39" t="s">
        <v>58</v>
      </c>
      <c r="C5" s="40">
        <v>2504.49</v>
      </c>
      <c r="D5" s="40">
        <v>2504.49</v>
      </c>
      <c r="E5" s="40">
        <v>0</v>
      </c>
      <c r="F5" s="40">
        <v>0</v>
      </c>
      <c r="G5" s="40">
        <v>0</v>
      </c>
      <c r="H5" s="40">
        <v>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59</v>
      </c>
      <c r="B6" s="39" t="s">
        <v>60</v>
      </c>
      <c r="C6" s="40">
        <v>2504.49</v>
      </c>
      <c r="D6" s="40">
        <v>2504.49</v>
      </c>
      <c r="E6" s="40">
        <v>0</v>
      </c>
      <c r="F6" s="40">
        <v>0</v>
      </c>
      <c r="G6" s="40">
        <v>0</v>
      </c>
      <c r="H6" s="40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61</v>
      </c>
      <c r="B7" s="39" t="s">
        <v>62</v>
      </c>
      <c r="C7" s="40">
        <v>2504.49</v>
      </c>
      <c r="D7" s="40">
        <v>2504.49</v>
      </c>
      <c r="E7" s="40">
        <v>0</v>
      </c>
      <c r="F7" s="40">
        <v>0</v>
      </c>
      <c r="G7" s="40">
        <v>0</v>
      </c>
      <c r="H7" s="40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63</v>
      </c>
      <c r="B8" s="39" t="s">
        <v>64</v>
      </c>
      <c r="C8" s="40">
        <v>198.84</v>
      </c>
      <c r="D8" s="40">
        <v>198.84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65</v>
      </c>
      <c r="B9" s="39" t="s">
        <v>66</v>
      </c>
      <c r="C9" s="40">
        <v>198.84</v>
      </c>
      <c r="D9" s="40">
        <v>198.84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67</v>
      </c>
      <c r="B10" s="39" t="s">
        <v>68</v>
      </c>
      <c r="C10" s="40">
        <v>146.16</v>
      </c>
      <c r="D10" s="40">
        <v>146.16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39" t="s">
        <v>69</v>
      </c>
      <c r="B11" s="39" t="s">
        <v>70</v>
      </c>
      <c r="C11" s="40">
        <v>52.68</v>
      </c>
      <c r="D11" s="40">
        <v>52.68</v>
      </c>
      <c r="E11" s="40">
        <v>0</v>
      </c>
      <c r="F11" s="40">
        <v>0</v>
      </c>
      <c r="G11" s="40">
        <v>0</v>
      </c>
      <c r="H11" s="40"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2.5" customHeight="1" spans="1:26">
      <c r="A12" s="41"/>
      <c r="B12" s="41" t="s">
        <v>71</v>
      </c>
      <c r="C12" s="42">
        <v>2703.33</v>
      </c>
      <c r="D12" s="42">
        <v>2703.33</v>
      </c>
      <c r="E12" s="42">
        <v>0</v>
      </c>
      <c r="F12" s="42">
        <v>0</v>
      </c>
      <c r="G12" s="42">
        <v>0</v>
      </c>
      <c r="H12" s="42">
        <v>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ht="15" customHeight="1" spans="2:2">
      <c r="B13" s="25" t="s">
        <v>16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72</v>
      </c>
    </row>
    <row r="2" ht="33" customHeight="1" spans="1:4">
      <c r="A2" s="2" t="s">
        <v>73</v>
      </c>
      <c r="B2" s="2"/>
      <c r="C2" s="2"/>
      <c r="D2" s="2"/>
    </row>
    <row r="3" ht="15" customHeight="1" spans="1:4">
      <c r="A3" s="3" t="str">
        <f ca="1">_xlfn.CONCAT("单位：","新华通讯社甘肃分社")</f>
        <v>单位：新华通讯社甘肃分社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74</v>
      </c>
      <c r="B5" s="4" t="s">
        <v>10</v>
      </c>
      <c r="C5" s="4" t="s">
        <v>74</v>
      </c>
      <c r="D5" s="4" t="s">
        <v>10</v>
      </c>
    </row>
    <row r="6" ht="18.75" customHeight="1" spans="1:4">
      <c r="A6" s="35" t="s">
        <v>75</v>
      </c>
      <c r="B6" s="36">
        <v>601.18</v>
      </c>
      <c r="C6" s="35" t="s">
        <v>76</v>
      </c>
      <c r="D6" s="36">
        <v>601.18</v>
      </c>
    </row>
    <row r="7" ht="18.75" customHeight="1" spans="1:4">
      <c r="A7" s="35" t="s">
        <v>77</v>
      </c>
      <c r="B7" s="36">
        <v>601.18</v>
      </c>
      <c r="C7" s="35" t="s">
        <v>78</v>
      </c>
      <c r="D7" s="36">
        <v>481.5</v>
      </c>
    </row>
    <row r="8" ht="18.75" customHeight="1" spans="1:4">
      <c r="A8" s="35" t="s">
        <v>79</v>
      </c>
      <c r="B8" s="36">
        <v>0</v>
      </c>
      <c r="C8" s="35" t="s">
        <v>80</v>
      </c>
      <c r="D8" s="36">
        <v>119.68</v>
      </c>
    </row>
    <row r="9" ht="18.75" customHeight="1" spans="1:4">
      <c r="A9" s="35" t="s">
        <v>81</v>
      </c>
      <c r="B9" s="36">
        <v>0</v>
      </c>
      <c r="C9" s="35" t="s">
        <v>16</v>
      </c>
      <c r="D9" s="36" t="s">
        <v>16</v>
      </c>
    </row>
    <row r="10" ht="18.75" customHeight="1" spans="1:4">
      <c r="A10" s="35" t="s">
        <v>16</v>
      </c>
      <c r="B10" s="36">
        <v>0</v>
      </c>
      <c r="C10" s="35" t="s">
        <v>16</v>
      </c>
      <c r="D10" s="36" t="s">
        <v>16</v>
      </c>
    </row>
    <row r="11" ht="18.75" customHeight="1" spans="1:4">
      <c r="A11" s="35" t="s">
        <v>82</v>
      </c>
      <c r="B11" s="36">
        <v>0</v>
      </c>
      <c r="C11" s="35" t="s">
        <v>16</v>
      </c>
      <c r="D11" s="36" t="s">
        <v>16</v>
      </c>
    </row>
    <row r="12" ht="18.75" customHeight="1" spans="1:4">
      <c r="A12" s="35" t="s">
        <v>77</v>
      </c>
      <c r="B12" s="36">
        <v>0</v>
      </c>
      <c r="C12" s="35" t="s">
        <v>16</v>
      </c>
      <c r="D12" s="36" t="s">
        <v>16</v>
      </c>
    </row>
    <row r="13" ht="18.75" customHeight="1" spans="1:4">
      <c r="A13" s="35" t="s">
        <v>79</v>
      </c>
      <c r="B13" s="36">
        <v>0</v>
      </c>
      <c r="C13" s="35" t="s">
        <v>16</v>
      </c>
      <c r="D13" s="36" t="s">
        <v>16</v>
      </c>
    </row>
    <row r="14" ht="18.75" customHeight="1" spans="1:4">
      <c r="A14" s="35" t="s">
        <v>81</v>
      </c>
      <c r="B14" s="36">
        <v>0</v>
      </c>
      <c r="C14" s="35" t="s">
        <v>16</v>
      </c>
      <c r="D14" s="36" t="s">
        <v>16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83</v>
      </c>
      <c r="B18" s="23">
        <v>601.18</v>
      </c>
      <c r="C18" s="21" t="s">
        <v>84</v>
      </c>
      <c r="D18" s="23">
        <v>601.18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85</v>
      </c>
    </row>
    <row r="2" ht="27.75" customHeight="1" spans="1:7">
      <c r="A2" s="2" t="s">
        <v>86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_xlfn.CONCAT("单位：","新华通讯社甘肃分社")</f>
        <v>单位：新华通讯社甘肃分社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50</v>
      </c>
      <c r="B4" s="4" t="s">
        <v>51</v>
      </c>
      <c r="C4" s="4" t="s">
        <v>87</v>
      </c>
      <c r="D4" s="4"/>
      <c r="E4" s="4"/>
      <c r="F4" s="4"/>
      <c r="G4" s="4"/>
    </row>
    <row r="5" ht="21" customHeight="1" spans="1:7">
      <c r="A5" s="4"/>
      <c r="B5" s="4"/>
      <c r="C5" s="4" t="s">
        <v>30</v>
      </c>
      <c r="D5" s="4" t="s">
        <v>52</v>
      </c>
      <c r="E5" s="4"/>
      <c r="F5" s="4"/>
      <c r="G5" s="4" t="s">
        <v>53</v>
      </c>
    </row>
    <row r="6" ht="24" customHeight="1" spans="1:7">
      <c r="A6" s="4"/>
      <c r="B6" s="4"/>
      <c r="C6" s="4"/>
      <c r="D6" s="4" t="s">
        <v>32</v>
      </c>
      <c r="E6" s="4" t="s">
        <v>88</v>
      </c>
      <c r="F6" s="4" t="s">
        <v>89</v>
      </c>
      <c r="G6" s="4"/>
    </row>
    <row r="7" ht="18.75" customHeight="1" spans="1:7">
      <c r="A7" s="22" t="s">
        <v>57</v>
      </c>
      <c r="B7" s="22" t="s">
        <v>58</v>
      </c>
      <c r="C7" s="23">
        <f ca="1">SUM(C8)</f>
        <v>481.5</v>
      </c>
      <c r="D7" s="23">
        <f ca="1">SUM(D8)</f>
        <v>481.5</v>
      </c>
      <c r="E7" s="23">
        <f ca="1">SUM(E8)</f>
        <v>251.5</v>
      </c>
      <c r="F7" s="23">
        <f ca="1">SUM(F8)</f>
        <v>230</v>
      </c>
      <c r="G7" s="23">
        <f ca="1">SUM(G8)</f>
        <v>0</v>
      </c>
    </row>
    <row r="8" ht="18.75" customHeight="1" spans="1:7">
      <c r="A8" s="22" t="s">
        <v>59</v>
      </c>
      <c r="B8" s="22" t="s">
        <v>60</v>
      </c>
      <c r="C8" s="23">
        <f ca="1">SUM(C9)</f>
        <v>481.5</v>
      </c>
      <c r="D8" s="23">
        <f ca="1">SUM(D9)</f>
        <v>481.5</v>
      </c>
      <c r="E8" s="23">
        <f ca="1">SUM(E9)</f>
        <v>251.5</v>
      </c>
      <c r="F8" s="23">
        <f ca="1">SUM(F9)</f>
        <v>230</v>
      </c>
      <c r="G8" s="23">
        <f ca="1">SUM(G9)</f>
        <v>0</v>
      </c>
    </row>
    <row r="9" ht="18.75" customHeight="1" spans="1:7">
      <c r="A9" s="22" t="s">
        <v>61</v>
      </c>
      <c r="B9" s="22" t="s">
        <v>62</v>
      </c>
      <c r="C9" s="23">
        <f ca="1">SUM(C10)</f>
        <v>481.5</v>
      </c>
      <c r="D9" s="23">
        <f ca="1">SUM(D10)</f>
        <v>481.5</v>
      </c>
      <c r="E9" s="23">
        <f ca="1">SUM(E10)</f>
        <v>251.5</v>
      </c>
      <c r="F9" s="23">
        <f ca="1">SUM(F10)</f>
        <v>230</v>
      </c>
      <c r="G9" s="23">
        <f ca="1">SUM(G10)</f>
        <v>0</v>
      </c>
    </row>
    <row r="10" hidden="1" customHeight="1" spans="1:7">
      <c r="A10" s="17"/>
      <c r="B10" s="17"/>
      <c r="C10" s="32">
        <v>481.5</v>
      </c>
      <c r="D10" s="32">
        <v>481.5</v>
      </c>
      <c r="E10" s="32">
        <v>251.5</v>
      </c>
      <c r="F10" s="32">
        <v>230</v>
      </c>
      <c r="G10" s="32">
        <v>0</v>
      </c>
    </row>
    <row r="11" ht="18.75" customHeight="1" spans="1:7">
      <c r="A11" s="22" t="s">
        <v>63</v>
      </c>
      <c r="B11" s="22" t="s">
        <v>64</v>
      </c>
      <c r="C11" s="23">
        <f ca="1">SUM(C12)</f>
        <v>119.68</v>
      </c>
      <c r="D11" s="23">
        <f ca="1">SUM(D12)</f>
        <v>119.68</v>
      </c>
      <c r="E11" s="23">
        <f ca="1">SUM(E12)</f>
        <v>119.68</v>
      </c>
      <c r="F11" s="23">
        <f ca="1">SUM(F12)</f>
        <v>0</v>
      </c>
      <c r="G11" s="23">
        <f ca="1">SUM(G12)</f>
        <v>0</v>
      </c>
    </row>
    <row r="12" ht="18.75" customHeight="1" spans="1:7">
      <c r="A12" s="22" t="s">
        <v>65</v>
      </c>
      <c r="B12" s="22" t="s">
        <v>66</v>
      </c>
      <c r="C12" s="23">
        <f ca="1">SUM(C13,C15)</f>
        <v>119.68</v>
      </c>
      <c r="D12" s="23">
        <f ca="1">SUM(D13,D15)</f>
        <v>119.68</v>
      </c>
      <c r="E12" s="23">
        <f ca="1">SUM(E13,E15)</f>
        <v>119.68</v>
      </c>
      <c r="F12" s="23">
        <f ca="1">SUM(F13,F15)</f>
        <v>0</v>
      </c>
      <c r="G12" s="23">
        <f ca="1">SUM(G13,G15)</f>
        <v>0</v>
      </c>
    </row>
    <row r="13" ht="18.75" customHeight="1" spans="1:7">
      <c r="A13" s="22" t="s">
        <v>67</v>
      </c>
      <c r="B13" s="22" t="s">
        <v>68</v>
      </c>
      <c r="C13" s="23">
        <f ca="1">SUM(C14)</f>
        <v>67</v>
      </c>
      <c r="D13" s="23">
        <f ca="1">SUM(D14)</f>
        <v>67</v>
      </c>
      <c r="E13" s="23">
        <f ca="1">SUM(E14)</f>
        <v>67</v>
      </c>
      <c r="F13" s="23">
        <f ca="1">SUM(F14)</f>
        <v>0</v>
      </c>
      <c r="G13" s="23">
        <f ca="1">SUM(G14)</f>
        <v>0</v>
      </c>
    </row>
    <row r="14" hidden="1" customHeight="1" spans="1:7">
      <c r="A14" s="17"/>
      <c r="B14" s="17"/>
      <c r="C14" s="32">
        <v>67</v>
      </c>
      <c r="D14" s="32">
        <v>67</v>
      </c>
      <c r="E14" s="32">
        <v>67</v>
      </c>
      <c r="F14" s="32">
        <v>0</v>
      </c>
      <c r="G14" s="32">
        <v>0</v>
      </c>
    </row>
    <row r="15" ht="18.75" customHeight="1" spans="1:7">
      <c r="A15" s="22" t="s">
        <v>69</v>
      </c>
      <c r="B15" s="22" t="s">
        <v>70</v>
      </c>
      <c r="C15" s="23">
        <f ca="1">SUM(C16)</f>
        <v>52.68</v>
      </c>
      <c r="D15" s="23">
        <f ca="1">SUM(D16)</f>
        <v>52.68</v>
      </c>
      <c r="E15" s="23">
        <f ca="1">SUM(E16)</f>
        <v>52.68</v>
      </c>
      <c r="F15" s="23">
        <f ca="1">SUM(F16)</f>
        <v>0</v>
      </c>
      <c r="G15" s="23">
        <f ca="1">SUM(G16)</f>
        <v>0</v>
      </c>
    </row>
    <row r="16" hidden="1" customHeight="1" spans="1:7">
      <c r="A16" s="17"/>
      <c r="B16" s="17"/>
      <c r="C16" s="32">
        <v>52.68</v>
      </c>
      <c r="D16" s="32">
        <v>52.68</v>
      </c>
      <c r="E16" s="32">
        <v>52.68</v>
      </c>
      <c r="F16" s="32">
        <v>0</v>
      </c>
      <c r="G16" s="32">
        <v>0</v>
      </c>
    </row>
    <row r="17" ht="18.75" customHeight="1" spans="1:26">
      <c r="A17" s="24" t="s">
        <v>16</v>
      </c>
      <c r="B17" s="33" t="s">
        <v>90</v>
      </c>
      <c r="C17" s="34">
        <f ca="1">SUM(C7,C11)</f>
        <v>601.18</v>
      </c>
      <c r="D17" s="34">
        <f ca="1">SUM(D7,D11)</f>
        <v>601.18</v>
      </c>
      <c r="E17" s="34">
        <f ca="1">SUM(E7,E11)</f>
        <v>371.18</v>
      </c>
      <c r="F17" s="34">
        <f ca="1">SUM(F7,F11)</f>
        <v>230</v>
      </c>
      <c r="G17" s="34">
        <f ca="1">SUM(G7,G11)</f>
        <v>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91</v>
      </c>
    </row>
    <row r="2" ht="33" customHeight="1" spans="1:7">
      <c r="A2" s="2" t="s">
        <v>92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_xlfn.CONCAT("单位：","新华通讯社甘肃分社")</f>
        <v>单位：新华通讯社甘肃分社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93</v>
      </c>
      <c r="D4" s="4"/>
      <c r="E4" s="4"/>
      <c r="F4" s="4"/>
      <c r="G4" s="4"/>
    </row>
    <row r="5" ht="21" customHeight="1" spans="1:7">
      <c r="A5" s="4"/>
      <c r="B5" s="4"/>
      <c r="C5" s="26" t="s">
        <v>30</v>
      </c>
      <c r="D5" s="26" t="s">
        <v>52</v>
      </c>
      <c r="E5" s="26"/>
      <c r="F5" s="26"/>
      <c r="G5" s="26" t="s">
        <v>53</v>
      </c>
    </row>
    <row r="6" ht="21" customHeight="1" spans="1:7">
      <c r="A6" s="4"/>
      <c r="B6" s="4"/>
      <c r="C6" s="26"/>
      <c r="D6" s="26" t="s">
        <v>32</v>
      </c>
      <c r="E6" s="26" t="s">
        <v>88</v>
      </c>
      <c r="F6" s="26" t="s">
        <v>89</v>
      </c>
      <c r="G6" s="26"/>
    </row>
    <row r="7" ht="18.75" customHeight="1" spans="1:7">
      <c r="A7" s="17" t="s">
        <v>16</v>
      </c>
      <c r="B7" s="17" t="s">
        <v>16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16</v>
      </c>
      <c r="B8" s="17" t="s">
        <v>16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16</v>
      </c>
      <c r="B9" s="17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16</v>
      </c>
      <c r="B10" s="17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16</v>
      </c>
      <c r="B11" s="1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</row>
    <row r="12" ht="18.75" customHeight="1" spans="1:28">
      <c r="A12" s="28"/>
      <c r="B12" s="29" t="s">
        <v>71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94</v>
      </c>
    </row>
    <row r="2" ht="33" customHeight="1" spans="1:7">
      <c r="A2" s="2" t="s">
        <v>95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_xlfn.CONCAT("单位：","新华通讯社甘肃分社")</f>
        <v>单位：新华通讯社甘肃分社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96</v>
      </c>
      <c r="D4" s="4"/>
      <c r="E4" s="4"/>
      <c r="F4" s="4"/>
      <c r="G4" s="4"/>
    </row>
    <row r="5" ht="18.75" customHeight="1" spans="1:7">
      <c r="A5" s="4"/>
      <c r="B5" s="4"/>
      <c r="C5" s="21" t="s">
        <v>30</v>
      </c>
      <c r="D5" s="21" t="s">
        <v>52</v>
      </c>
      <c r="E5" s="21"/>
      <c r="F5" s="21"/>
      <c r="G5" s="21" t="s">
        <v>53</v>
      </c>
    </row>
    <row r="6" ht="21" customHeight="1" spans="1:7">
      <c r="A6" s="4"/>
      <c r="B6" s="4"/>
      <c r="C6" s="21"/>
      <c r="D6" s="21" t="s">
        <v>32</v>
      </c>
      <c r="E6" s="21" t="s">
        <v>88</v>
      </c>
      <c r="F6" s="4" t="s">
        <v>89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71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97</v>
      </c>
    </row>
    <row r="2" ht="33.75" customHeight="1" spans="1:5">
      <c r="A2" s="2" t="s">
        <v>98</v>
      </c>
      <c r="B2" s="2"/>
      <c r="C2" s="2"/>
      <c r="D2" s="2"/>
      <c r="E2" s="2"/>
    </row>
    <row r="3" ht="15.75" customHeight="1" spans="1:5">
      <c r="A3" s="9" t="str">
        <f ca="1">_xlfn.CONCAT("单位：","新华通讯社甘肃分社")</f>
        <v>单位：新华通讯社甘肃分社</v>
      </c>
      <c r="B3" s="9"/>
      <c r="C3" s="9"/>
      <c r="D3" s="9"/>
      <c r="E3" s="10" t="s">
        <v>6</v>
      </c>
    </row>
    <row r="4" ht="18.75" customHeight="1" spans="1:5">
      <c r="A4" s="11" t="s">
        <v>99</v>
      </c>
      <c r="B4" s="11"/>
      <c r="C4" s="11" t="s">
        <v>100</v>
      </c>
      <c r="D4" s="11"/>
      <c r="E4" s="11"/>
    </row>
    <row r="5" ht="18.75" customHeight="1" spans="1:5">
      <c r="A5" s="11" t="s">
        <v>50</v>
      </c>
      <c r="B5" s="11" t="s">
        <v>51</v>
      </c>
      <c r="C5" s="11" t="s">
        <v>30</v>
      </c>
      <c r="D5" s="11" t="s">
        <v>88</v>
      </c>
      <c r="E5" s="11" t="s">
        <v>89</v>
      </c>
    </row>
    <row r="6" ht="18.75" customHeight="1" spans="1:5">
      <c r="A6" s="12" t="s">
        <v>101</v>
      </c>
      <c r="B6" s="12" t="s">
        <v>102</v>
      </c>
      <c r="C6" s="13">
        <f ca="1">SUM(C7,C9,C11,C13,C15)</f>
        <v>365.18</v>
      </c>
      <c r="D6" s="13">
        <f ca="1">SUM(D7,D9,D11,D13,D15)</f>
        <v>365.18</v>
      </c>
      <c r="E6" s="13">
        <f ca="1">SUM(E7,E9,E11,E13,E15)</f>
        <v>0</v>
      </c>
    </row>
    <row r="7" ht="18.75" customHeight="1" spans="1:5">
      <c r="A7" s="14" t="s">
        <v>103</v>
      </c>
      <c r="B7" s="14" t="s">
        <v>104</v>
      </c>
      <c r="C7" s="15">
        <f ca="1">SUM(C8)</f>
        <v>162</v>
      </c>
      <c r="D7" s="15">
        <f ca="1">SUM(D8)</f>
        <v>162</v>
      </c>
      <c r="E7" s="15">
        <f ca="1">SUM(E8)</f>
        <v>0</v>
      </c>
    </row>
    <row r="8" hidden="1" customHeight="1" spans="1:5">
      <c r="A8" s="12"/>
      <c r="B8" s="16" t="s">
        <v>16</v>
      </c>
      <c r="C8" s="13">
        <v>162</v>
      </c>
      <c r="D8" s="13">
        <v>162</v>
      </c>
      <c r="E8" s="13">
        <v>0</v>
      </c>
    </row>
    <row r="9" ht="18.75" customHeight="1" spans="1:5">
      <c r="A9" s="14" t="s">
        <v>105</v>
      </c>
      <c r="B9" s="14" t="s">
        <v>106</v>
      </c>
      <c r="C9" s="15">
        <f ca="1">SUM(C10)</f>
        <v>89.68</v>
      </c>
      <c r="D9" s="15">
        <f ca="1">SUM(D10)</f>
        <v>89.68</v>
      </c>
      <c r="E9" s="15">
        <f ca="1">SUM(E10)</f>
        <v>0</v>
      </c>
    </row>
    <row r="10" hidden="1" customHeight="1" spans="1:5">
      <c r="A10" s="12"/>
      <c r="B10" s="16" t="s">
        <v>16</v>
      </c>
      <c r="C10" s="13">
        <v>89.68</v>
      </c>
      <c r="D10" s="13">
        <v>89.68</v>
      </c>
      <c r="E10" s="13">
        <v>0</v>
      </c>
    </row>
    <row r="11" ht="18.75" customHeight="1" spans="1:5">
      <c r="A11" s="14" t="s">
        <v>107</v>
      </c>
      <c r="B11" s="14" t="s">
        <v>108</v>
      </c>
      <c r="C11" s="15">
        <f ca="1">SUM(C12)</f>
        <v>39</v>
      </c>
      <c r="D11" s="15">
        <f ca="1">SUM(D12)</f>
        <v>39</v>
      </c>
      <c r="E11" s="15">
        <f ca="1">SUM(E12)</f>
        <v>0</v>
      </c>
    </row>
    <row r="12" hidden="1" customHeight="1" spans="1:5">
      <c r="A12" s="12"/>
      <c r="B12" s="16" t="s">
        <v>16</v>
      </c>
      <c r="C12" s="13">
        <v>39</v>
      </c>
      <c r="D12" s="13">
        <v>39</v>
      </c>
      <c r="E12" s="13">
        <v>0</v>
      </c>
    </row>
    <row r="13" ht="18.75" customHeight="1" spans="1:5">
      <c r="A13" s="14" t="s">
        <v>109</v>
      </c>
      <c r="B13" s="14" t="s">
        <v>110</v>
      </c>
      <c r="C13" s="15">
        <f ca="1">SUM(C14)</f>
        <v>7.5</v>
      </c>
      <c r="D13" s="15">
        <f ca="1">SUM(D14)</f>
        <v>7.5</v>
      </c>
      <c r="E13" s="15">
        <f ca="1">SUM(E14)</f>
        <v>0</v>
      </c>
    </row>
    <row r="14" hidden="1" customHeight="1" spans="1:5">
      <c r="A14" s="12"/>
      <c r="B14" s="16" t="s">
        <v>16</v>
      </c>
      <c r="C14" s="13">
        <v>7.5</v>
      </c>
      <c r="D14" s="13">
        <v>7.5</v>
      </c>
      <c r="E14" s="13">
        <v>0</v>
      </c>
    </row>
    <row r="15" ht="18.75" customHeight="1" spans="1:5">
      <c r="A15" s="14" t="s">
        <v>111</v>
      </c>
      <c r="B15" s="14" t="s">
        <v>112</v>
      </c>
      <c r="C15" s="15">
        <f ca="1">SUM(C16)</f>
        <v>67</v>
      </c>
      <c r="D15" s="15">
        <f ca="1">SUM(D16)</f>
        <v>67</v>
      </c>
      <c r="E15" s="15">
        <f ca="1">SUM(E16)</f>
        <v>0</v>
      </c>
    </row>
    <row r="16" hidden="1" customHeight="1" spans="1:5">
      <c r="A16" s="12"/>
      <c r="B16" s="16" t="s">
        <v>16</v>
      </c>
      <c r="C16" s="13">
        <v>67</v>
      </c>
      <c r="D16" s="13">
        <v>67</v>
      </c>
      <c r="E16" s="13">
        <v>0</v>
      </c>
    </row>
    <row r="17" ht="18.75" customHeight="1" spans="1:5">
      <c r="A17" s="12" t="s">
        <v>113</v>
      </c>
      <c r="B17" s="12" t="s">
        <v>114</v>
      </c>
      <c r="C17" s="13">
        <f ca="1">SUM(C18,C20,C22,C24,C26,C28,C30,C32,C34,C36,C38,C40)</f>
        <v>217</v>
      </c>
      <c r="D17" s="13">
        <f ca="1">SUM(D18,D20,D22,D24,D26,D28,D30,D32,D34,D36,D38,D40)</f>
        <v>0</v>
      </c>
      <c r="E17" s="13">
        <f ca="1">SUM(E18,E20,E22,E24,E26,E28,E30,E32,E34,E36,E38,E40)</f>
        <v>217</v>
      </c>
    </row>
    <row r="18" ht="18.75" customHeight="1" spans="1:5">
      <c r="A18" s="14" t="s">
        <v>115</v>
      </c>
      <c r="B18" s="14" t="s">
        <v>116</v>
      </c>
      <c r="C18" s="15">
        <f ca="1">SUM(C19)</f>
        <v>4</v>
      </c>
      <c r="D18" s="15">
        <f ca="1">SUM(D19)</f>
        <v>0</v>
      </c>
      <c r="E18" s="15">
        <f ca="1">SUM(E19)</f>
        <v>4</v>
      </c>
    </row>
    <row r="19" hidden="1" customHeight="1" spans="1:5">
      <c r="A19" s="12"/>
      <c r="B19" s="16" t="s">
        <v>16</v>
      </c>
      <c r="C19" s="13">
        <v>4</v>
      </c>
      <c r="D19" s="13">
        <v>0</v>
      </c>
      <c r="E19" s="13">
        <v>4</v>
      </c>
    </row>
    <row r="20" ht="18.75" customHeight="1" spans="1:5">
      <c r="A20" s="14" t="s">
        <v>117</v>
      </c>
      <c r="B20" s="14" t="s">
        <v>118</v>
      </c>
      <c r="C20" s="15">
        <f ca="1">SUM(C21)</f>
        <v>1.5</v>
      </c>
      <c r="D20" s="15">
        <f ca="1">SUM(D21)</f>
        <v>0</v>
      </c>
      <c r="E20" s="15">
        <f ca="1">SUM(E21)</f>
        <v>1.5</v>
      </c>
    </row>
    <row r="21" hidden="1" customHeight="1" spans="1:5">
      <c r="A21" s="12"/>
      <c r="B21" s="16" t="s">
        <v>16</v>
      </c>
      <c r="C21" s="13">
        <v>1.5</v>
      </c>
      <c r="D21" s="13">
        <v>0</v>
      </c>
      <c r="E21" s="13">
        <v>1.5</v>
      </c>
    </row>
    <row r="22" ht="18.75" customHeight="1" spans="1:5">
      <c r="A22" s="14" t="s">
        <v>119</v>
      </c>
      <c r="B22" s="14" t="s">
        <v>120</v>
      </c>
      <c r="C22" s="15">
        <f ca="1">SUM(C23)</f>
        <v>13.5</v>
      </c>
      <c r="D22" s="15">
        <f ca="1">SUM(D23)</f>
        <v>0</v>
      </c>
      <c r="E22" s="15">
        <f ca="1">SUM(E23)</f>
        <v>13.5</v>
      </c>
    </row>
    <row r="23" hidden="1" customHeight="1" spans="1:5">
      <c r="A23" s="12"/>
      <c r="B23" s="16" t="s">
        <v>16</v>
      </c>
      <c r="C23" s="13">
        <v>13.5</v>
      </c>
      <c r="D23" s="13">
        <v>0</v>
      </c>
      <c r="E23" s="13">
        <v>13.5</v>
      </c>
    </row>
    <row r="24" ht="18.75" customHeight="1" spans="1:5">
      <c r="A24" s="14" t="s">
        <v>121</v>
      </c>
      <c r="B24" s="14" t="s">
        <v>122</v>
      </c>
      <c r="C24" s="15">
        <f ca="1">SUM(C25)</f>
        <v>11.5</v>
      </c>
      <c r="D24" s="15">
        <f ca="1">SUM(D25)</f>
        <v>0</v>
      </c>
      <c r="E24" s="15">
        <f ca="1">SUM(E25)</f>
        <v>11.5</v>
      </c>
    </row>
    <row r="25" hidden="1" customHeight="1" spans="1:5">
      <c r="A25" s="12"/>
      <c r="B25" s="16" t="s">
        <v>16</v>
      </c>
      <c r="C25" s="13">
        <v>11.5</v>
      </c>
      <c r="D25" s="13">
        <v>0</v>
      </c>
      <c r="E25" s="13">
        <v>11.5</v>
      </c>
    </row>
    <row r="26" ht="18.75" customHeight="1" spans="1:5">
      <c r="A26" s="14" t="s">
        <v>123</v>
      </c>
      <c r="B26" s="14" t="s">
        <v>124</v>
      </c>
      <c r="C26" s="15">
        <f ca="1">SUM(C27)</f>
        <v>12</v>
      </c>
      <c r="D26" s="15">
        <f ca="1">SUM(D27)</f>
        <v>0</v>
      </c>
      <c r="E26" s="15">
        <f ca="1">SUM(E27)</f>
        <v>12</v>
      </c>
    </row>
    <row r="27" hidden="1" customHeight="1" spans="1:5">
      <c r="A27" s="12"/>
      <c r="B27" s="16" t="s">
        <v>16</v>
      </c>
      <c r="C27" s="13">
        <v>12</v>
      </c>
      <c r="D27" s="13">
        <v>0</v>
      </c>
      <c r="E27" s="13">
        <v>12</v>
      </c>
    </row>
    <row r="28" ht="18.75" customHeight="1" spans="1:5">
      <c r="A28" s="14" t="s">
        <v>125</v>
      </c>
      <c r="B28" s="14" t="s">
        <v>126</v>
      </c>
      <c r="C28" s="15">
        <f ca="1">SUM(C29)</f>
        <v>50</v>
      </c>
      <c r="D28" s="15">
        <f ca="1">SUM(D29)</f>
        <v>0</v>
      </c>
      <c r="E28" s="15">
        <f ca="1">SUM(E29)</f>
        <v>50</v>
      </c>
    </row>
    <row r="29" hidden="1" customHeight="1" spans="1:5">
      <c r="A29" s="12"/>
      <c r="B29" s="16" t="s">
        <v>16</v>
      </c>
      <c r="C29" s="13">
        <v>50</v>
      </c>
      <c r="D29" s="13">
        <v>0</v>
      </c>
      <c r="E29" s="13">
        <v>50</v>
      </c>
    </row>
    <row r="30" ht="18.75" customHeight="1" spans="1:5">
      <c r="A30" s="14" t="s">
        <v>127</v>
      </c>
      <c r="B30" s="14" t="s">
        <v>128</v>
      </c>
      <c r="C30" s="15">
        <f ca="1">SUM(C31)</f>
        <v>96</v>
      </c>
      <c r="D30" s="15">
        <f ca="1">SUM(D31)</f>
        <v>0</v>
      </c>
      <c r="E30" s="15">
        <f ca="1">SUM(E31)</f>
        <v>96</v>
      </c>
    </row>
    <row r="31" hidden="1" customHeight="1" spans="1:5">
      <c r="A31" s="12"/>
      <c r="B31" s="16" t="s">
        <v>16</v>
      </c>
      <c r="C31" s="13">
        <v>96</v>
      </c>
      <c r="D31" s="13">
        <v>0</v>
      </c>
      <c r="E31" s="13">
        <v>96</v>
      </c>
    </row>
    <row r="32" ht="18.75" customHeight="1" spans="1:5">
      <c r="A32" s="14" t="s">
        <v>129</v>
      </c>
      <c r="B32" s="14" t="s">
        <v>130</v>
      </c>
      <c r="C32" s="15">
        <f ca="1">SUM(C33)</f>
        <v>8</v>
      </c>
      <c r="D32" s="15">
        <f ca="1">SUM(D33)</f>
        <v>0</v>
      </c>
      <c r="E32" s="15">
        <f ca="1">SUM(E33)</f>
        <v>8</v>
      </c>
    </row>
    <row r="33" hidden="1" customHeight="1" spans="1:5">
      <c r="A33" s="12"/>
      <c r="B33" s="16" t="s">
        <v>16</v>
      </c>
      <c r="C33" s="13">
        <v>8</v>
      </c>
      <c r="D33" s="13">
        <v>0</v>
      </c>
      <c r="E33" s="13">
        <v>8</v>
      </c>
    </row>
    <row r="34" ht="18.75" customHeight="1" spans="1:5">
      <c r="A34" s="14" t="s">
        <v>131</v>
      </c>
      <c r="B34" s="14" t="s">
        <v>132</v>
      </c>
      <c r="C34" s="15">
        <f ca="1">SUM(C35)</f>
        <v>4</v>
      </c>
      <c r="D34" s="15">
        <f ca="1">SUM(D35)</f>
        <v>0</v>
      </c>
      <c r="E34" s="15">
        <f ca="1">SUM(E35)</f>
        <v>4</v>
      </c>
    </row>
    <row r="35" hidden="1" customHeight="1" spans="1:5">
      <c r="A35" s="12"/>
      <c r="B35" s="16" t="s">
        <v>16</v>
      </c>
      <c r="C35" s="13">
        <v>4</v>
      </c>
      <c r="D35" s="13">
        <v>0</v>
      </c>
      <c r="E35" s="13">
        <v>4</v>
      </c>
    </row>
    <row r="36" ht="18.75" customHeight="1" spans="1:5">
      <c r="A36" s="14" t="s">
        <v>133</v>
      </c>
      <c r="B36" s="14" t="s">
        <v>134</v>
      </c>
      <c r="C36" s="15">
        <f ca="1">SUM(C37)</f>
        <v>2.5</v>
      </c>
      <c r="D36" s="15">
        <f ca="1">SUM(D37)</f>
        <v>0</v>
      </c>
      <c r="E36" s="15">
        <f ca="1">SUM(E37)</f>
        <v>2.5</v>
      </c>
    </row>
    <row r="37" hidden="1" customHeight="1" spans="1:5">
      <c r="A37" s="12"/>
      <c r="B37" s="16" t="s">
        <v>16</v>
      </c>
      <c r="C37" s="13">
        <v>2.5</v>
      </c>
      <c r="D37" s="13">
        <v>0</v>
      </c>
      <c r="E37" s="13">
        <v>2.5</v>
      </c>
    </row>
    <row r="38" ht="18.75" customHeight="1" spans="1:5">
      <c r="A38" s="14" t="s">
        <v>135</v>
      </c>
      <c r="B38" s="14" t="s">
        <v>136</v>
      </c>
      <c r="C38" s="15">
        <f ca="1">SUM(C39)</f>
        <v>6</v>
      </c>
      <c r="D38" s="15">
        <f ca="1">SUM(D39)</f>
        <v>0</v>
      </c>
      <c r="E38" s="15">
        <f ca="1">SUM(E39)</f>
        <v>6</v>
      </c>
    </row>
    <row r="39" hidden="1" customHeight="1" spans="1:5">
      <c r="A39" s="12"/>
      <c r="B39" s="16" t="s">
        <v>16</v>
      </c>
      <c r="C39" s="13">
        <v>6</v>
      </c>
      <c r="D39" s="13">
        <v>0</v>
      </c>
      <c r="E39" s="13">
        <v>6</v>
      </c>
    </row>
    <row r="40" ht="18.75" customHeight="1" spans="1:5">
      <c r="A40" s="14" t="s">
        <v>137</v>
      </c>
      <c r="B40" s="14" t="s">
        <v>138</v>
      </c>
      <c r="C40" s="15">
        <f ca="1">SUM(C41)</f>
        <v>8</v>
      </c>
      <c r="D40" s="15">
        <f ca="1">SUM(D41)</f>
        <v>0</v>
      </c>
      <c r="E40" s="15">
        <f ca="1">SUM(E41)</f>
        <v>8</v>
      </c>
    </row>
    <row r="41" hidden="1" customHeight="1" spans="1:5">
      <c r="A41" s="12"/>
      <c r="B41" s="16" t="s">
        <v>16</v>
      </c>
      <c r="C41" s="13">
        <v>8</v>
      </c>
      <c r="D41" s="13">
        <v>0</v>
      </c>
      <c r="E41" s="13">
        <v>8</v>
      </c>
    </row>
    <row r="42" ht="18.75" customHeight="1" spans="1:5">
      <c r="A42" s="12" t="s">
        <v>139</v>
      </c>
      <c r="B42" s="12" t="s">
        <v>140</v>
      </c>
      <c r="C42" s="13">
        <f ca="1">SUM(C43)</f>
        <v>6</v>
      </c>
      <c r="D42" s="13">
        <f ca="1">SUM(D43)</f>
        <v>6</v>
      </c>
      <c r="E42" s="13">
        <f ca="1">SUM(E43)</f>
        <v>0</v>
      </c>
    </row>
    <row r="43" ht="18.75" customHeight="1" spans="1:5">
      <c r="A43" s="14" t="s">
        <v>141</v>
      </c>
      <c r="B43" s="14" t="s">
        <v>142</v>
      </c>
      <c r="C43" s="15">
        <f ca="1">SUM(C44)</f>
        <v>6</v>
      </c>
      <c r="D43" s="15">
        <f ca="1">SUM(D44)</f>
        <v>6</v>
      </c>
      <c r="E43" s="15">
        <f ca="1">SUM(E44)</f>
        <v>0</v>
      </c>
    </row>
    <row r="44" hidden="1" customHeight="1" spans="1:5">
      <c r="A44" s="12"/>
      <c r="B44" s="16" t="s">
        <v>16</v>
      </c>
      <c r="C44" s="13">
        <v>6</v>
      </c>
      <c r="D44" s="13">
        <v>6</v>
      </c>
      <c r="E44" s="13">
        <v>0</v>
      </c>
    </row>
    <row r="45" ht="18.75" customHeight="1" spans="1:5">
      <c r="A45" s="12" t="s">
        <v>143</v>
      </c>
      <c r="B45" s="12" t="s">
        <v>144</v>
      </c>
      <c r="C45" s="13">
        <f ca="1">SUM(C46,C48)</f>
        <v>13</v>
      </c>
      <c r="D45" s="13">
        <f ca="1">SUM(D46,D48)</f>
        <v>0</v>
      </c>
      <c r="E45" s="13">
        <f ca="1">SUM(E46,E48)</f>
        <v>13</v>
      </c>
    </row>
    <row r="46" ht="18.75" customHeight="1" spans="1:5">
      <c r="A46" s="14" t="s">
        <v>145</v>
      </c>
      <c r="B46" s="14" t="s">
        <v>146</v>
      </c>
      <c r="C46" s="15">
        <f ca="1">SUM(C47)</f>
        <v>1.5</v>
      </c>
      <c r="D46" s="15">
        <f ca="1">SUM(D47)</f>
        <v>0</v>
      </c>
      <c r="E46" s="15">
        <f ca="1">SUM(E47)</f>
        <v>1.5</v>
      </c>
    </row>
    <row r="47" hidden="1" customHeight="1" spans="1:5">
      <c r="A47" s="12"/>
      <c r="B47" s="16" t="s">
        <v>16</v>
      </c>
      <c r="C47" s="13">
        <v>1.5</v>
      </c>
      <c r="D47" s="13">
        <v>0</v>
      </c>
      <c r="E47" s="13">
        <v>1.5</v>
      </c>
    </row>
    <row r="48" ht="18.75" customHeight="1" spans="1:5">
      <c r="A48" s="14" t="s">
        <v>147</v>
      </c>
      <c r="B48" s="14" t="s">
        <v>148</v>
      </c>
      <c r="C48" s="15">
        <f ca="1">SUM(C49)</f>
        <v>11.5</v>
      </c>
      <c r="D48" s="15">
        <f ca="1">SUM(D49)</f>
        <v>0</v>
      </c>
      <c r="E48" s="15">
        <f ca="1">SUM(E49)</f>
        <v>11.5</v>
      </c>
    </row>
    <row r="49" hidden="1" customHeight="1" spans="1:5">
      <c r="A49" s="12"/>
      <c r="B49" s="16" t="s">
        <v>16</v>
      </c>
      <c r="C49" s="13">
        <v>11.5</v>
      </c>
      <c r="D49" s="13">
        <v>0</v>
      </c>
      <c r="E49" s="13">
        <v>11.5</v>
      </c>
    </row>
    <row r="50" ht="18.75" customHeight="1" spans="1:5">
      <c r="A50" s="17"/>
      <c r="B50" s="18" t="s">
        <v>71</v>
      </c>
      <c r="C50" s="19">
        <f ca="1">SUM(C6,C17,C42,C45)</f>
        <v>601.18</v>
      </c>
      <c r="D50" s="19">
        <f ca="1">SUM(D6,D17,D42,D45)</f>
        <v>371.18</v>
      </c>
      <c r="E50" s="19">
        <f ca="1">SUM(E6,E17,E42,E45)</f>
        <v>230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2023-04-27T09:03:00Z</dcterms:created>
  <dcterms:modified xsi:type="dcterms:W3CDTF">2023-04-27T07:28:58Z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