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<sst xmlns="http://schemas.openxmlformats.org/spreadsheetml/2006/main" count="345" uniqueCount="195">
  <si>
    <t>附件1</t>
  </si>
  <si>
    <t>单位代码：</t>
  </si>
  <si>
    <t>新华通讯社本级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</si>
  <si>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</si>
  <si>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</si>
  <si>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</si>
  <si>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</si>
  <si>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</si>
  <si>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</si>
  <si>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</si>
  <si>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</si>
  <si>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</si>
  <si>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</si>
  <si>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</si>
  <si>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二、社会保障和就业支出</t>
  </si>
  <si>
    <t>三、国有资本经营预算拨款收入</t>
  </si>
  <si>
    <t>三、住房保障支出</t>
  </si>
  <si>
    <t>四、事业收入</t>
  </si>
  <si>
    <t/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</si>
  <si>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</si>
  <si>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</si>
  <si>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</si>
  <si>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</si>
  <si>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</si>
  <si>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</si>
  <si>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</si>
  <si>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</si>
  <si>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</si>
  <si>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</si>
  <si>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</si>
  <si>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</si>
  <si>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</si>
  <si>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</si>
  <si>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</si>
  <si>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</si>
  <si>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</si>
  <si>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</si>
  <si>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</si>
  <si>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</si>
  <si>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</si>
  <si>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</si>
  <si>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</si>
  <si>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</si>
  <si>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</si>
  <si>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</si>
  <si>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</si>
  <si>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</si>
  <si>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</si>
  <si>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</si>
  <si>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</si>
  <si>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</si>
  <si>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</si>
  <si>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</si>
  <si>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</si>
  <si>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</si>
  <si>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</si>
  <si>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</si>
  <si>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</si>
  <si>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</si>
  <si>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</si>
  <si>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</si>
  <si>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</si>
  <si>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</si>
  <si>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</si>
  <si>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</si>
  <si>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</si>
  <si>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</si>
  <si>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</si>
  <si>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</si>
  <si>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</si>
  <si>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</si>
  <si>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</si>
  <si>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</si>
  <si>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</si>
  <si>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</si>
  <si>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</si>
  <si>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</si>
  <si>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</si>
  <si>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</si>
  <si>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</si>
  <si>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</si>
  <si>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</si>
  <si>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</si>
  <si>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</si>
  <si>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</si>
  <si>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</si>
  <si>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</si>
  <si>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</si>
  <si>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</si>
  <si>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（二）社会保障和就业支出</t>
  </si>
  <si>
    <t>（三）国有资本经营预算拨款</t>
  </si>
  <si>
    <t>（三）住房保障支出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</si>
  <si>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</si>
  <si>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</si>
  <si>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</si>
  <si>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</si>
  <si>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</si>
  <si>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</si>
  <si>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</si>
  <si>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</si>
  <si>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</si>
  <si>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</si>
  <si>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</si>
  <si>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</si>
  <si>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</si>
  <si>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</si>
  <si>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</si>
  <si>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</si>
  <si>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</si>
  <si>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</si>
  <si>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</si>
  <si>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</si>
  <si>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</si>
  <si>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</si>
  <si>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</si>
  <si>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</si>
  <si>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</si>
  <si>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</si>
  <si>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</si>
  <si>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</si>
  <si>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</si>
  <si>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</si>
  <si>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</si>
  <si>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</si>
  <si>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</si>
  <si>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</si>
  <si>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</si>
  <si>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</si>
  <si>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</si>
  <si>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</si>
  <si>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</si>
  <si>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</si>
  <si>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</si>
  <si>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</si>
  <si>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</si>
  <si>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</si>
  <si>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</si>
  <si>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</si>
  <si>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</si>
  <si>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</si>
  <si>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</si>
  <si>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</si>
  <si>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</si>
  <si>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</si>
  <si>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</si>
  <si>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</si>
  <si>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</si>
  <si>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</si>
  <si>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</si>
  <si>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</si>
  <si>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</si>
  <si>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</si>
  <si>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</si>
  <si>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</si>
  <si>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</si>
  <si>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</si>
  <si>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</si>
  <si>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</si>
  <si>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</si>
  <si>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</si>
  <si>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</si>
  <si>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30226</t>
  </si>
  <si>
    <t>劳务费</t>
  </si>
  <si>
    <t>30227</t>
  </si>
  <si>
    <t>委托业务费</t>
  </si>
  <si>
    <t>30228</t>
  </si>
  <si>
    <t>工会经费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</si>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</sst>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9" fillId="23" borderId="8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5" borderId="5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4" borderId="4" applyNumberFormat="0" applyAlignment="0" applyProtection="0">
      <alignment vertical="center"/>
    </xf>
    <xf numFmtId="0" fontId="40" fillId="14" borderId="8" applyNumberFormat="0" applyAlignment="0" applyProtection="0">
      <alignment vertical="center"/>
    </xf>
    <xf numFmtId="0" fontId="24" fillId="5" borderId="2" applyNumberFormat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205001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187</v>
      </c>
    </row>
    <row r="2" ht="37.5" customHeight="1" spans="1:6">
      <c r="A2" s="2" t="s">
        <v>188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_xlfn.CONCAT("单位：","新华通讯社本级")</f>
        <v>单位：新华通讯社本级</v>
      </c>
      <c r="B3" s="3"/>
      <c r="C3" s="3"/>
      <c r="D3" s="3"/>
      <c r="E3" s="3"/>
      <c r="F3" s="1" t="s">
        <v>189</v>
      </c>
    </row>
    <row r="4" ht="21" customHeight="1" spans="1:6">
      <c r="A4" s="4" t="s">
        <v>190</v>
      </c>
      <c r="B4" s="4" t="s">
        <v>191</v>
      </c>
      <c r="C4" s="4" t="s">
        <v>192</v>
      </c>
      <c r="D4" s="4"/>
      <c r="E4" s="4"/>
      <c r="F4" s="4" t="s">
        <v>158</v>
      </c>
    </row>
    <row r="5" ht="21" customHeight="1" spans="1:6">
      <c r="A5" s="4"/>
      <c r="B5" s="4"/>
      <c r="C5" s="4" t="s">
        <v>33</v>
      </c>
      <c r="D5" s="4" t="s">
        <v>193</v>
      </c>
      <c r="E5" s="4" t="s">
        <v>194</v>
      </c>
      <c r="F5" s="4"/>
    </row>
    <row r="6" ht="22.5" customHeight="1" spans="1:6">
      <c r="A6" s="5">
        <f ca="1">SUM(B6,C6,F6)</f>
        <v>2022.04</v>
      </c>
      <c r="B6" s="6">
        <v>1048.96</v>
      </c>
      <c r="C6" s="7">
        <f ca="1">SUM(D6,E6)</f>
        <v>906.55</v>
      </c>
      <c r="D6" s="7">
        <v>0</v>
      </c>
      <c r="E6" s="8">
        <v>906.55</v>
      </c>
      <c r="F6" s="7">
        <v>66.53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_xlfn.CONCAT("单位：","新华通讯社本级")</f>
        <v>单位：新华通讯社本级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95079.57</v>
      </c>
      <c r="C6" s="17" t="s">
        <v>12</v>
      </c>
      <c r="D6" s="27">
        <v>363692.27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1600</v>
      </c>
    </row>
    <row r="8" ht="18.75" customHeight="1" spans="1:4">
      <c r="A8" s="17" t="s">
        <v>15</v>
      </c>
      <c r="B8" s="27">
        <v>0</v>
      </c>
      <c r="C8" s="17" t="s">
        <v>16</v>
      </c>
      <c r="D8" s="27">
        <v>16524.54</v>
      </c>
    </row>
    <row r="9" ht="18.75" customHeight="1" spans="1:4">
      <c r="A9" s="17" t="s">
        <v>17</v>
      </c>
      <c r="B9" s="27">
        <v>27842</v>
      </c>
      <c r="C9" s="17" t="s">
        <v>18</v>
      </c>
      <c r="D9" s="27" t="s">
        <v>18</v>
      </c>
    </row>
    <row r="10" ht="18.75" customHeight="1" spans="1:4">
      <c r="A10" s="17" t="s">
        <v>19</v>
      </c>
      <c r="B10" s="27">
        <v>0</v>
      </c>
      <c r="C10" s="17" t="s">
        <v>18</v>
      </c>
      <c r="D10" s="27" t="s">
        <v>18</v>
      </c>
    </row>
    <row r="11" ht="18.75" customHeight="1" spans="1:4">
      <c r="A11" s="17" t="s">
        <v>20</v>
      </c>
      <c r="B11" s="27">
        <v>182729.01</v>
      </c>
      <c r="C11" s="17" t="s">
        <v>18</v>
      </c>
      <c r="D11" s="27" t="s">
        <v>18</v>
      </c>
    </row>
    <row r="12" ht="18.75" customHeight="1" spans="1:4">
      <c r="A12" s="17" t="s">
        <v>18</v>
      </c>
      <c r="B12" s="27" t="s">
        <v>18</v>
      </c>
      <c r="C12" s="17"/>
      <c r="D12" s="27" t="s">
        <v>18</v>
      </c>
    </row>
    <row r="13" ht="18.75" customHeight="1" spans="1:4">
      <c r="A13" s="26" t="s">
        <v>21</v>
      </c>
      <c r="B13" s="27">
        <v>305650.58</v>
      </c>
      <c r="C13" s="26" t="s">
        <v>22</v>
      </c>
      <c r="D13" s="27">
        <v>381816.81</v>
      </c>
    </row>
    <row r="14" ht="18.75" customHeight="1" spans="1:4">
      <c r="A14" s="17" t="s">
        <v>23</v>
      </c>
      <c r="B14" s="27">
        <v>65000</v>
      </c>
      <c r="C14" s="17" t="s">
        <v>24</v>
      </c>
      <c r="D14" s="27">
        <f ca="1">SUM(B17-D13)</f>
        <v>2571.90999999997</v>
      </c>
    </row>
    <row r="15" ht="18.75" customHeight="1" spans="1:4">
      <c r="A15" s="17" t="s">
        <v>25</v>
      </c>
      <c r="B15" s="27">
        <v>13738.14</v>
      </c>
      <c r="C15" s="17"/>
      <c r="D15" s="27" t="s">
        <v>18</v>
      </c>
    </row>
    <row r="16" ht="18.75" customHeight="1" spans="1:4">
      <c r="A16" s="17"/>
      <c r="B16" s="27" t="s">
        <v>18</v>
      </c>
      <c r="C16" s="17"/>
      <c r="D16" s="27" t="s">
        <v>18</v>
      </c>
    </row>
    <row r="17" ht="18.75" customHeight="1" spans="1:4">
      <c r="A17" s="26" t="s">
        <v>26</v>
      </c>
      <c r="B17" s="27">
        <v>384388.72</v>
      </c>
      <c r="C17" s="26" t="s">
        <v>27</v>
      </c>
      <c r="D17" s="27">
        <f ca="1">SUM(B17)</f>
        <v>384388.72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28</v>
      </c>
    </row>
    <row r="2" ht="35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_xlfn.CONCAT("单位：","新华通讯社本级")</f>
        <v>单位：新华通讯社本级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30</v>
      </c>
      <c r="B4" s="11" t="s">
        <v>31</v>
      </c>
      <c r="C4" s="11" t="s">
        <v>25</v>
      </c>
      <c r="D4" s="11"/>
      <c r="E4" s="11"/>
      <c r="F4" s="11"/>
      <c r="G4" s="11"/>
      <c r="H4" s="11"/>
      <c r="I4" s="11" t="s">
        <v>32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23</v>
      </c>
    </row>
    <row r="5" ht="18" customHeight="1" spans="1:19">
      <c r="A5" s="11"/>
      <c r="B5" s="11"/>
      <c r="C5" s="11" t="s">
        <v>33</v>
      </c>
      <c r="D5" s="11" t="s">
        <v>34</v>
      </c>
      <c r="E5" s="11" t="s">
        <v>35</v>
      </c>
      <c r="F5" s="11" t="s">
        <v>36</v>
      </c>
      <c r="G5" s="11" t="s">
        <v>37</v>
      </c>
      <c r="H5" s="11" t="s">
        <v>38</v>
      </c>
      <c r="I5" s="11" t="s">
        <v>33</v>
      </c>
      <c r="J5" s="11" t="s">
        <v>39</v>
      </c>
      <c r="K5" s="11" t="s">
        <v>40</v>
      </c>
      <c r="L5" s="11" t="s">
        <v>41</v>
      </c>
      <c r="M5" s="11" t="s">
        <v>42</v>
      </c>
      <c r="N5" s="11"/>
      <c r="O5" s="11" t="s">
        <v>43</v>
      </c>
      <c r="P5" s="11" t="s">
        <v>44</v>
      </c>
      <c r="Q5" s="11" t="s">
        <v>45</v>
      </c>
      <c r="R5" s="11" t="s">
        <v>46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47</v>
      </c>
      <c r="N6" s="11" t="s">
        <v>48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384388.72</v>
      </c>
      <c r="C7" s="15">
        <v>13738.14</v>
      </c>
      <c r="D7" s="15">
        <v>11474.47</v>
      </c>
      <c r="E7" s="15">
        <v>0</v>
      </c>
      <c r="F7" s="15">
        <v>0</v>
      </c>
      <c r="G7" s="15">
        <v>0</v>
      </c>
      <c r="H7" s="15">
        <v>2263.67</v>
      </c>
      <c r="I7" s="15">
        <v>305650.58</v>
      </c>
      <c r="J7" s="15">
        <v>95079.57</v>
      </c>
      <c r="K7" s="15">
        <v>0</v>
      </c>
      <c r="L7" s="15">
        <v>0</v>
      </c>
      <c r="M7" s="15">
        <v>27842</v>
      </c>
      <c r="N7" s="15">
        <v>0</v>
      </c>
      <c r="O7" s="15">
        <v>0</v>
      </c>
      <c r="P7" s="15">
        <v>0</v>
      </c>
      <c r="Q7" s="15">
        <v>67818.07</v>
      </c>
      <c r="R7" s="15">
        <v>114910.94</v>
      </c>
      <c r="S7" s="15">
        <v>65000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31</v>
      </c>
      <c r="B8" s="46">
        <v>384388.72</v>
      </c>
      <c r="C8" s="46">
        <v>13738.14</v>
      </c>
      <c r="D8" s="46">
        <v>11474.47</v>
      </c>
      <c r="E8" s="46">
        <v>0</v>
      </c>
      <c r="F8" s="46">
        <v>0</v>
      </c>
      <c r="G8" s="46">
        <v>0</v>
      </c>
      <c r="H8" s="46">
        <v>2263.67</v>
      </c>
      <c r="I8" s="46">
        <v>305650.58</v>
      </c>
      <c r="J8" s="46">
        <v>95079.57</v>
      </c>
      <c r="K8" s="46">
        <v>0</v>
      </c>
      <c r="L8" s="46">
        <v>0</v>
      </c>
      <c r="M8" s="46">
        <v>27842</v>
      </c>
      <c r="N8" s="46">
        <v>0</v>
      </c>
      <c r="O8" s="46">
        <v>0</v>
      </c>
      <c r="P8" s="46">
        <v>0</v>
      </c>
      <c r="Q8" s="46">
        <v>67818.07</v>
      </c>
      <c r="R8" s="46">
        <v>114910.94</v>
      </c>
      <c r="S8" s="46">
        <v>65000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49</v>
      </c>
    </row>
    <row r="2" ht="30.75" customHeight="1" spans="1:8">
      <c r="A2" s="2" t="s">
        <v>50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_xlfn.CONCAT("单位：","新华通讯社本级")</f>
        <v>单位：新华通讯社本级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51</v>
      </c>
      <c r="B4" s="11" t="s">
        <v>52</v>
      </c>
      <c r="C4" s="11" t="s">
        <v>31</v>
      </c>
      <c r="D4" s="11" t="s">
        <v>53</v>
      </c>
      <c r="E4" s="11" t="s">
        <v>54</v>
      </c>
      <c r="F4" s="11" t="s">
        <v>55</v>
      </c>
      <c r="G4" s="11" t="s">
        <v>56</v>
      </c>
      <c r="H4" s="11" t="s">
        <v>57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58</v>
      </c>
      <c r="B5" s="39" t="s">
        <v>59</v>
      </c>
      <c r="C5" s="40">
        <v>363692.27</v>
      </c>
      <c r="D5" s="40">
        <v>235626.4</v>
      </c>
      <c r="E5" s="40">
        <v>31137.36</v>
      </c>
      <c r="F5" s="40">
        <v>0</v>
      </c>
      <c r="G5" s="40">
        <v>0</v>
      </c>
      <c r="H5" s="40">
        <v>96928.51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60</v>
      </c>
      <c r="B6" s="39" t="s">
        <v>61</v>
      </c>
      <c r="C6" s="40">
        <v>363692.27</v>
      </c>
      <c r="D6" s="40">
        <v>235626.4</v>
      </c>
      <c r="E6" s="40">
        <v>31137.36</v>
      </c>
      <c r="F6" s="40">
        <v>0</v>
      </c>
      <c r="G6" s="40">
        <v>0</v>
      </c>
      <c r="H6" s="40">
        <v>96928.51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62</v>
      </c>
      <c r="B7" s="39" t="s">
        <v>63</v>
      </c>
      <c r="C7" s="40">
        <v>363692.27</v>
      </c>
      <c r="D7" s="40">
        <v>235626.4</v>
      </c>
      <c r="E7" s="40">
        <v>31137.36</v>
      </c>
      <c r="F7" s="40">
        <v>0</v>
      </c>
      <c r="G7" s="40">
        <v>0</v>
      </c>
      <c r="H7" s="40">
        <v>96928.51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64</v>
      </c>
      <c r="B8" s="39" t="s">
        <v>65</v>
      </c>
      <c r="C8" s="40">
        <v>1600</v>
      </c>
      <c r="D8" s="40">
        <v>1600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66</v>
      </c>
      <c r="B9" s="39" t="s">
        <v>67</v>
      </c>
      <c r="C9" s="40">
        <v>1600</v>
      </c>
      <c r="D9" s="40">
        <v>1600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68</v>
      </c>
      <c r="B10" s="39" t="s">
        <v>69</v>
      </c>
      <c r="C10" s="40">
        <v>1600</v>
      </c>
      <c r="D10" s="40">
        <v>1600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70</v>
      </c>
      <c r="B11" s="39" t="s">
        <v>71</v>
      </c>
      <c r="C11" s="40">
        <v>16524.54</v>
      </c>
      <c r="D11" s="40">
        <v>16524.54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39" t="s">
        <v>72</v>
      </c>
      <c r="B12" s="39" t="s">
        <v>73</v>
      </c>
      <c r="C12" s="40">
        <v>16524.54</v>
      </c>
      <c r="D12" s="40">
        <v>16524.54</v>
      </c>
      <c r="E12" s="40">
        <v>0</v>
      </c>
      <c r="F12" s="40">
        <v>0</v>
      </c>
      <c r="G12" s="40">
        <v>0</v>
      </c>
      <c r="H12" s="40">
        <v>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2.5" customHeight="1" spans="1:26">
      <c r="A13" s="39" t="s">
        <v>74</v>
      </c>
      <c r="B13" s="39" t="s">
        <v>75</v>
      </c>
      <c r="C13" s="40">
        <v>12687.16</v>
      </c>
      <c r="D13" s="40">
        <v>12687.16</v>
      </c>
      <c r="E13" s="40">
        <v>0</v>
      </c>
      <c r="F13" s="40">
        <v>0</v>
      </c>
      <c r="G13" s="40">
        <v>0</v>
      </c>
      <c r="H13" s="40">
        <v>0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ht="22.5" customHeight="1" spans="1:26">
      <c r="A14" s="39" t="s">
        <v>76</v>
      </c>
      <c r="B14" s="39" t="s">
        <v>77</v>
      </c>
      <c r="C14" s="40">
        <v>756.45</v>
      </c>
      <c r="D14" s="40">
        <v>756.45</v>
      </c>
      <c r="E14" s="40">
        <v>0</v>
      </c>
      <c r="F14" s="40">
        <v>0</v>
      </c>
      <c r="G14" s="40">
        <v>0</v>
      </c>
      <c r="H14" s="40">
        <v>0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ht="22.5" customHeight="1" spans="1:26">
      <c r="A15" s="39" t="s">
        <v>78</v>
      </c>
      <c r="B15" s="39" t="s">
        <v>79</v>
      </c>
      <c r="C15" s="40">
        <v>3080.93</v>
      </c>
      <c r="D15" s="40">
        <v>3080.93</v>
      </c>
      <c r="E15" s="40">
        <v>0</v>
      </c>
      <c r="F15" s="40">
        <v>0</v>
      </c>
      <c r="G15" s="40">
        <v>0</v>
      </c>
      <c r="H15" s="40">
        <v>0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ht="22.5" customHeight="1" spans="1:26">
      <c r="A16" s="41"/>
      <c r="B16" s="41" t="s">
        <v>80</v>
      </c>
      <c r="C16" s="42">
        <v>381816.81</v>
      </c>
      <c r="D16" s="42">
        <v>253750.94</v>
      </c>
      <c r="E16" s="42">
        <v>31137.36</v>
      </c>
      <c r="F16" s="42">
        <v>0</v>
      </c>
      <c r="G16" s="42">
        <v>0</v>
      </c>
      <c r="H16" s="42">
        <v>96928.51</v>
      </c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ht="15" customHeight="1" spans="2:2">
      <c r="B17" s="25" t="s">
        <v>18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81</v>
      </c>
    </row>
    <row r="2" ht="33" customHeight="1" spans="1:4">
      <c r="A2" s="2" t="s">
        <v>82</v>
      </c>
      <c r="B2" s="2"/>
      <c r="C2" s="2"/>
      <c r="D2" s="2"/>
    </row>
    <row r="3" ht="15" customHeight="1" spans="1:4">
      <c r="A3" s="3" t="str">
        <f ca="1">_xlfn.CONCAT("单位：","新华通讯社本级")</f>
        <v>单位：新华通讯社本级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83</v>
      </c>
      <c r="B5" s="4" t="s">
        <v>10</v>
      </c>
      <c r="C5" s="4" t="s">
        <v>83</v>
      </c>
      <c r="D5" s="4" t="s">
        <v>10</v>
      </c>
    </row>
    <row r="6" ht="18.75" customHeight="1" spans="1:4">
      <c r="A6" s="35" t="s">
        <v>84</v>
      </c>
      <c r="B6" s="36">
        <v>95079.57</v>
      </c>
      <c r="C6" s="35" t="s">
        <v>85</v>
      </c>
      <c r="D6" s="36">
        <v>103982.13</v>
      </c>
    </row>
    <row r="7" ht="18.75" customHeight="1" spans="1:4">
      <c r="A7" s="35" t="s">
        <v>86</v>
      </c>
      <c r="B7" s="36">
        <v>95079.57</v>
      </c>
      <c r="C7" s="35" t="s">
        <v>87</v>
      </c>
      <c r="D7" s="36">
        <v>92228.98</v>
      </c>
    </row>
    <row r="8" ht="18.75" customHeight="1" spans="1:4">
      <c r="A8" s="35" t="s">
        <v>88</v>
      </c>
      <c r="B8" s="36">
        <v>0</v>
      </c>
      <c r="C8" s="35" t="s">
        <v>89</v>
      </c>
      <c r="D8" s="36">
        <v>1600</v>
      </c>
    </row>
    <row r="9" ht="18.75" customHeight="1" spans="1:4">
      <c r="A9" s="35" t="s">
        <v>90</v>
      </c>
      <c r="B9" s="36">
        <v>0</v>
      </c>
      <c r="C9" s="35" t="s">
        <v>91</v>
      </c>
      <c r="D9" s="36">
        <v>10153.15</v>
      </c>
    </row>
    <row r="10" ht="18.75" customHeight="1" spans="1:4">
      <c r="A10" s="35" t="s">
        <v>18</v>
      </c>
      <c r="B10" s="36">
        <v>0</v>
      </c>
      <c r="C10" s="35" t="s">
        <v>18</v>
      </c>
      <c r="D10" s="36" t="s">
        <v>18</v>
      </c>
    </row>
    <row r="11" ht="18.75" customHeight="1" spans="1:4">
      <c r="A11" s="35" t="s">
        <v>92</v>
      </c>
      <c r="B11" s="36">
        <v>11474.47</v>
      </c>
      <c r="C11" s="35" t="s">
        <v>18</v>
      </c>
      <c r="D11" s="36" t="s">
        <v>18</v>
      </c>
    </row>
    <row r="12" ht="18.75" customHeight="1" spans="1:4">
      <c r="A12" s="35" t="s">
        <v>86</v>
      </c>
      <c r="B12" s="36">
        <v>11474.47</v>
      </c>
      <c r="C12" s="35" t="s">
        <v>18</v>
      </c>
      <c r="D12" s="36" t="s">
        <v>18</v>
      </c>
    </row>
    <row r="13" ht="18.75" customHeight="1" spans="1:4">
      <c r="A13" s="35" t="s">
        <v>88</v>
      </c>
      <c r="B13" s="36">
        <v>0</v>
      </c>
      <c r="C13" s="35" t="s">
        <v>18</v>
      </c>
      <c r="D13" s="36" t="s">
        <v>18</v>
      </c>
    </row>
    <row r="14" ht="18.75" customHeight="1" spans="1:4">
      <c r="A14" s="35" t="s">
        <v>90</v>
      </c>
      <c r="B14" s="36">
        <v>0</v>
      </c>
      <c r="C14" s="35" t="s">
        <v>18</v>
      </c>
      <c r="D14" s="36" t="s">
        <v>18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93</v>
      </c>
      <c r="B18" s="23">
        <v>106554.04</v>
      </c>
      <c r="C18" s="21" t="s">
        <v>94</v>
      </c>
      <c r="D18" s="23">
        <v>106554.04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95</v>
      </c>
    </row>
    <row r="2" ht="27.75" customHeight="1" spans="1:7">
      <c r="A2" s="2" t="s">
        <v>96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_xlfn.CONCAT("单位：","新华通讯社本级")</f>
        <v>单位：新华通讯社本级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51</v>
      </c>
      <c r="B4" s="4" t="s">
        <v>52</v>
      </c>
      <c r="C4" s="4" t="s">
        <v>97</v>
      </c>
      <c r="D4" s="4"/>
      <c r="E4" s="4"/>
      <c r="F4" s="4"/>
      <c r="G4" s="4"/>
    </row>
    <row r="5" ht="21" customHeight="1" spans="1:7">
      <c r="A5" s="4"/>
      <c r="B5" s="4"/>
      <c r="C5" s="4" t="s">
        <v>31</v>
      </c>
      <c r="D5" s="4" t="s">
        <v>53</v>
      </c>
      <c r="E5" s="4"/>
      <c r="F5" s="4"/>
      <c r="G5" s="4" t="s">
        <v>54</v>
      </c>
    </row>
    <row r="6" ht="24" customHeight="1" spans="1:7">
      <c r="A6" s="4"/>
      <c r="B6" s="4"/>
      <c r="C6" s="4"/>
      <c r="D6" s="4" t="s">
        <v>33</v>
      </c>
      <c r="E6" s="4" t="s">
        <v>98</v>
      </c>
      <c r="F6" s="4" t="s">
        <v>99</v>
      </c>
      <c r="G6" s="4"/>
    </row>
    <row r="7" ht="18.75" customHeight="1" spans="1:7">
      <c r="A7" s="22" t="s">
        <v>58</v>
      </c>
      <c r="B7" s="22" t="s">
        <v>59</v>
      </c>
      <c r="C7" s="23">
        <f ca="1">SUM(C8)</f>
        <v>83428.6</v>
      </c>
      <c r="D7" s="23">
        <f ca="1">SUM(D8)</f>
        <v>64678.77</v>
      </c>
      <c r="E7" s="23">
        <f ca="1">SUM(E8)</f>
        <v>48577.7</v>
      </c>
      <c r="F7" s="23">
        <f ca="1">SUM(F8)</f>
        <v>16101.07</v>
      </c>
      <c r="G7" s="23">
        <f ca="1">SUM(G8)</f>
        <v>18749.83</v>
      </c>
    </row>
    <row r="8" ht="18.75" customHeight="1" spans="1:7">
      <c r="A8" s="22" t="s">
        <v>60</v>
      </c>
      <c r="B8" s="22" t="s">
        <v>61</v>
      </c>
      <c r="C8" s="23">
        <f ca="1">SUM(C9)</f>
        <v>83428.6</v>
      </c>
      <c r="D8" s="23">
        <f ca="1">SUM(D9)</f>
        <v>64678.77</v>
      </c>
      <c r="E8" s="23">
        <f ca="1">SUM(E9)</f>
        <v>48577.7</v>
      </c>
      <c r="F8" s="23">
        <f ca="1">SUM(F9)</f>
        <v>16101.07</v>
      </c>
      <c r="G8" s="23">
        <f ca="1">SUM(G9)</f>
        <v>18749.83</v>
      </c>
    </row>
    <row r="9" ht="18.75" customHeight="1" spans="1:7">
      <c r="A9" s="22" t="s">
        <v>62</v>
      </c>
      <c r="B9" s="22" t="s">
        <v>63</v>
      </c>
      <c r="C9" s="23">
        <f ca="1">SUM(C10)</f>
        <v>83428.6</v>
      </c>
      <c r="D9" s="23">
        <f ca="1">SUM(D10)</f>
        <v>64678.77</v>
      </c>
      <c r="E9" s="23">
        <f ca="1">SUM(E10)</f>
        <v>48577.7</v>
      </c>
      <c r="F9" s="23">
        <f ca="1">SUM(F10)</f>
        <v>16101.07</v>
      </c>
      <c r="G9" s="23">
        <f ca="1">SUM(G10)</f>
        <v>18749.83</v>
      </c>
    </row>
    <row r="10" hidden="1" customHeight="1" spans="1:7">
      <c r="A10" s="17"/>
      <c r="B10" s="17"/>
      <c r="C10" s="32">
        <v>83428.6</v>
      </c>
      <c r="D10" s="32">
        <v>64678.77</v>
      </c>
      <c r="E10" s="32">
        <v>48577.7</v>
      </c>
      <c r="F10" s="32">
        <v>16101.07</v>
      </c>
      <c r="G10" s="32">
        <v>18749.83</v>
      </c>
    </row>
    <row r="11" ht="18.75" customHeight="1" spans="1:7">
      <c r="A11" s="22" t="s">
        <v>64</v>
      </c>
      <c r="B11" s="22" t="s">
        <v>65</v>
      </c>
      <c r="C11" s="23">
        <f ca="1">SUM(C12)</f>
        <v>1600</v>
      </c>
      <c r="D11" s="23">
        <f ca="1">SUM(D12)</f>
        <v>1600</v>
      </c>
      <c r="E11" s="23">
        <f ca="1">SUM(E12)</f>
        <v>1600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66</v>
      </c>
      <c r="B12" s="22" t="s">
        <v>67</v>
      </c>
      <c r="C12" s="23">
        <f ca="1">SUM(C13)</f>
        <v>1600</v>
      </c>
      <c r="D12" s="23">
        <f ca="1">SUM(D13)</f>
        <v>1600</v>
      </c>
      <c r="E12" s="23">
        <f ca="1">SUM(E13)</f>
        <v>1600</v>
      </c>
      <c r="F12" s="23">
        <f ca="1">SUM(F13)</f>
        <v>0</v>
      </c>
      <c r="G12" s="23">
        <f ca="1">SUM(G13)</f>
        <v>0</v>
      </c>
    </row>
    <row r="13" ht="18.75" customHeight="1" spans="1:7">
      <c r="A13" s="22" t="s">
        <v>68</v>
      </c>
      <c r="B13" s="22" t="s">
        <v>69</v>
      </c>
      <c r="C13" s="23">
        <f ca="1">SUM(C14)</f>
        <v>1600</v>
      </c>
      <c r="D13" s="23">
        <f ca="1">SUM(D14)</f>
        <v>1600</v>
      </c>
      <c r="E13" s="23">
        <f ca="1">SUM(E14)</f>
        <v>1600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1600</v>
      </c>
      <c r="D14" s="32">
        <v>1600</v>
      </c>
      <c r="E14" s="32">
        <v>1600</v>
      </c>
      <c r="F14" s="32">
        <v>0</v>
      </c>
      <c r="G14" s="32">
        <v>0</v>
      </c>
    </row>
    <row r="15" ht="18.75" customHeight="1" spans="1:7">
      <c r="A15" s="22" t="s">
        <v>70</v>
      </c>
      <c r="B15" s="22" t="s">
        <v>71</v>
      </c>
      <c r="C15" s="23">
        <f ca="1">SUM(C16)</f>
        <v>10050.97</v>
      </c>
      <c r="D15" s="23">
        <f ca="1">SUM(D16)</f>
        <v>10050.97</v>
      </c>
      <c r="E15" s="23">
        <f ca="1">SUM(E16)</f>
        <v>10050.97</v>
      </c>
      <c r="F15" s="23">
        <f ca="1">SUM(F16)</f>
        <v>0</v>
      </c>
      <c r="G15" s="23">
        <f ca="1">SUM(G16)</f>
        <v>0</v>
      </c>
    </row>
    <row r="16" ht="18.75" customHeight="1" spans="1:7">
      <c r="A16" s="22" t="s">
        <v>72</v>
      </c>
      <c r="B16" s="22" t="s">
        <v>73</v>
      </c>
      <c r="C16" s="23">
        <f ca="1">SUM(C17,C19,C21)</f>
        <v>10050.97</v>
      </c>
      <c r="D16" s="23">
        <f ca="1">SUM(D17,D19,D21)</f>
        <v>10050.97</v>
      </c>
      <c r="E16" s="23">
        <f ca="1">SUM(E17,E19,E21)</f>
        <v>10050.97</v>
      </c>
      <c r="F16" s="23">
        <f ca="1">SUM(F17,F19,F21)</f>
        <v>0</v>
      </c>
      <c r="G16" s="23">
        <f ca="1">SUM(G17,G19,G21)</f>
        <v>0</v>
      </c>
    </row>
    <row r="17" ht="18.75" customHeight="1" spans="1:7">
      <c r="A17" s="22" t="s">
        <v>74</v>
      </c>
      <c r="B17" s="22" t="s">
        <v>75</v>
      </c>
      <c r="C17" s="23">
        <f ca="1">SUM(C18)</f>
        <v>6895</v>
      </c>
      <c r="D17" s="23">
        <f ca="1">SUM(D18)</f>
        <v>6895</v>
      </c>
      <c r="E17" s="23">
        <f ca="1">SUM(E18)</f>
        <v>6895</v>
      </c>
      <c r="F17" s="23">
        <f ca="1">SUM(F18)</f>
        <v>0</v>
      </c>
      <c r="G17" s="23">
        <f ca="1">SUM(G18)</f>
        <v>0</v>
      </c>
    </row>
    <row r="18" hidden="1" customHeight="1" spans="1:7">
      <c r="A18" s="17"/>
      <c r="B18" s="17"/>
      <c r="C18" s="32">
        <v>6895</v>
      </c>
      <c r="D18" s="32">
        <v>6895</v>
      </c>
      <c r="E18" s="32">
        <v>6895</v>
      </c>
      <c r="F18" s="32">
        <v>0</v>
      </c>
      <c r="G18" s="32">
        <v>0</v>
      </c>
    </row>
    <row r="19" ht="18.75" customHeight="1" spans="1:7">
      <c r="A19" s="22" t="s">
        <v>76</v>
      </c>
      <c r="B19" s="22" t="s">
        <v>77</v>
      </c>
      <c r="C19" s="23">
        <f ca="1">SUM(C20)</f>
        <v>679.97</v>
      </c>
      <c r="D19" s="23">
        <f ca="1">SUM(D20)</f>
        <v>679.97</v>
      </c>
      <c r="E19" s="23">
        <f ca="1">SUM(E20)</f>
        <v>679.97</v>
      </c>
      <c r="F19" s="23">
        <f ca="1">SUM(F20)</f>
        <v>0</v>
      </c>
      <c r="G19" s="23">
        <f ca="1">SUM(G20)</f>
        <v>0</v>
      </c>
    </row>
    <row r="20" hidden="1" customHeight="1" spans="1:7">
      <c r="A20" s="17"/>
      <c r="B20" s="17"/>
      <c r="C20" s="32">
        <v>679.97</v>
      </c>
      <c r="D20" s="32">
        <v>679.97</v>
      </c>
      <c r="E20" s="32">
        <v>679.97</v>
      </c>
      <c r="F20" s="32">
        <v>0</v>
      </c>
      <c r="G20" s="32">
        <v>0</v>
      </c>
    </row>
    <row r="21" ht="18.75" customHeight="1" spans="1:7">
      <c r="A21" s="22" t="s">
        <v>78</v>
      </c>
      <c r="B21" s="22" t="s">
        <v>79</v>
      </c>
      <c r="C21" s="23">
        <f ca="1">SUM(C22)</f>
        <v>2476</v>
      </c>
      <c r="D21" s="23">
        <f ca="1">SUM(D22)</f>
        <v>2476</v>
      </c>
      <c r="E21" s="23">
        <f ca="1">SUM(E22)</f>
        <v>2476</v>
      </c>
      <c r="F21" s="23">
        <f ca="1">SUM(F22)</f>
        <v>0</v>
      </c>
      <c r="G21" s="23">
        <f ca="1">SUM(G22)</f>
        <v>0</v>
      </c>
    </row>
    <row r="22" hidden="1" customHeight="1" spans="1:7">
      <c r="A22" s="17"/>
      <c r="B22" s="17"/>
      <c r="C22" s="32">
        <v>2476</v>
      </c>
      <c r="D22" s="32">
        <v>2476</v>
      </c>
      <c r="E22" s="32">
        <v>2476</v>
      </c>
      <c r="F22" s="32">
        <v>0</v>
      </c>
      <c r="G22" s="32">
        <v>0</v>
      </c>
    </row>
    <row r="23" ht="18.75" customHeight="1" spans="1:26">
      <c r="A23" s="24" t="s">
        <v>18</v>
      </c>
      <c r="B23" s="33" t="s">
        <v>100</v>
      </c>
      <c r="C23" s="34">
        <f ca="1">SUM(C7,C11,C15)</f>
        <v>95079.57</v>
      </c>
      <c r="D23" s="34">
        <f ca="1">SUM(D7,D11,D15)</f>
        <v>76329.74</v>
      </c>
      <c r="E23" s="34">
        <f ca="1">SUM(E7,E11,E15)</f>
        <v>60228.67</v>
      </c>
      <c r="F23" s="34">
        <f ca="1">SUM(F7,F11,F15)</f>
        <v>16101.07</v>
      </c>
      <c r="G23" s="34">
        <f ca="1">SUM(G7,G11,G15)</f>
        <v>18749.83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101</v>
      </c>
    </row>
    <row r="2" ht="33" customHeight="1" spans="1:7">
      <c r="A2" s="2" t="s">
        <v>102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_xlfn.CONCAT("单位：","新华通讯社本级")</f>
        <v>单位：新华通讯社本级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51</v>
      </c>
      <c r="B4" s="4" t="s">
        <v>52</v>
      </c>
      <c r="C4" s="4" t="s">
        <v>103</v>
      </c>
      <c r="D4" s="4"/>
      <c r="E4" s="4"/>
      <c r="F4" s="4"/>
      <c r="G4" s="4"/>
    </row>
    <row r="5" ht="21" customHeight="1" spans="1:7">
      <c r="A5" s="4"/>
      <c r="B5" s="4"/>
      <c r="C5" s="26" t="s">
        <v>31</v>
      </c>
      <c r="D5" s="26" t="s">
        <v>53</v>
      </c>
      <c r="E5" s="26"/>
      <c r="F5" s="26"/>
      <c r="G5" s="26" t="s">
        <v>54</v>
      </c>
    </row>
    <row r="6" ht="21" customHeight="1" spans="1:7">
      <c r="A6" s="4"/>
      <c r="B6" s="4"/>
      <c r="C6" s="26"/>
      <c r="D6" s="26" t="s">
        <v>33</v>
      </c>
      <c r="E6" s="26" t="s">
        <v>98</v>
      </c>
      <c r="F6" s="26" t="s">
        <v>99</v>
      </c>
      <c r="G6" s="26"/>
    </row>
    <row r="7" ht="18.75" customHeight="1" spans="1:7">
      <c r="A7" s="17" t="s">
        <v>18</v>
      </c>
      <c r="B7" s="17" t="s">
        <v>18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18</v>
      </c>
      <c r="B8" s="17" t="s">
        <v>18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18</v>
      </c>
      <c r="B9" s="17" t="s">
        <v>18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18</v>
      </c>
      <c r="B10" s="17" t="s">
        <v>18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18</v>
      </c>
      <c r="B11" s="17" t="s">
        <v>18</v>
      </c>
      <c r="C11" s="27" t="s">
        <v>18</v>
      </c>
      <c r="D11" s="27" t="s">
        <v>18</v>
      </c>
      <c r="E11" s="27" t="s">
        <v>18</v>
      </c>
      <c r="F11" s="27" t="s">
        <v>18</v>
      </c>
      <c r="G11" s="27" t="s">
        <v>18</v>
      </c>
    </row>
    <row r="12" ht="18.75" customHeight="1" spans="1:28">
      <c r="A12" s="28"/>
      <c r="B12" s="29" t="s">
        <v>80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104</v>
      </c>
    </row>
    <row r="2" ht="33" customHeight="1" spans="1:7">
      <c r="A2" s="2" t="s">
        <v>105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_xlfn.CONCAT("单位：","新华通讯社本级")</f>
        <v>单位：新华通讯社本级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51</v>
      </c>
      <c r="B4" s="4" t="s">
        <v>52</v>
      </c>
      <c r="C4" s="4" t="s">
        <v>106</v>
      </c>
      <c r="D4" s="4"/>
      <c r="E4" s="4"/>
      <c r="F4" s="4"/>
      <c r="G4" s="4"/>
    </row>
    <row r="5" ht="18.75" customHeight="1" spans="1:7">
      <c r="A5" s="4"/>
      <c r="B5" s="4"/>
      <c r="C5" s="21" t="s">
        <v>31</v>
      </c>
      <c r="D5" s="21" t="s">
        <v>53</v>
      </c>
      <c r="E5" s="21"/>
      <c r="F5" s="21"/>
      <c r="G5" s="21" t="s">
        <v>54</v>
      </c>
    </row>
    <row r="6" ht="21" customHeight="1" spans="1:7">
      <c r="A6" s="4"/>
      <c r="B6" s="4"/>
      <c r="C6" s="21"/>
      <c r="D6" s="21" t="s">
        <v>33</v>
      </c>
      <c r="E6" s="21" t="s">
        <v>98</v>
      </c>
      <c r="F6" s="4" t="s">
        <v>99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80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8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107</v>
      </c>
    </row>
    <row r="2" ht="33.75" customHeight="1" spans="1:5">
      <c r="A2" s="2" t="s">
        <v>108</v>
      </c>
      <c r="B2" s="2"/>
      <c r="C2" s="2"/>
      <c r="D2" s="2"/>
      <c r="E2" s="2"/>
    </row>
    <row r="3" ht="15.75" customHeight="1" spans="1:5">
      <c r="A3" s="9" t="str">
        <f ca="1">_xlfn.CONCAT("单位：","新华通讯社本级")</f>
        <v>单位：新华通讯社本级</v>
      </c>
      <c r="B3" s="9"/>
      <c r="C3" s="9"/>
      <c r="D3" s="9"/>
      <c r="E3" s="10" t="s">
        <v>6</v>
      </c>
    </row>
    <row r="4" ht="18.75" customHeight="1" spans="1:5">
      <c r="A4" s="11" t="s">
        <v>109</v>
      </c>
      <c r="B4" s="11"/>
      <c r="C4" s="11" t="s">
        <v>110</v>
      </c>
      <c r="D4" s="11"/>
      <c r="E4" s="11"/>
    </row>
    <row r="5" ht="18.75" customHeight="1" spans="1:5">
      <c r="A5" s="11" t="s">
        <v>51</v>
      </c>
      <c r="B5" s="11" t="s">
        <v>52</v>
      </c>
      <c r="C5" s="11" t="s">
        <v>31</v>
      </c>
      <c r="D5" s="11" t="s">
        <v>98</v>
      </c>
      <c r="E5" s="11" t="s">
        <v>99</v>
      </c>
    </row>
    <row r="6" ht="18.75" customHeight="1" spans="1:5">
      <c r="A6" s="12" t="s">
        <v>111</v>
      </c>
      <c r="B6" s="12" t="s">
        <v>112</v>
      </c>
      <c r="C6" s="13">
        <f ca="1">SUM(C7,C9,C11,C13,C15,C17,C19,C21)</f>
        <v>57438.67</v>
      </c>
      <c r="D6" s="13">
        <f ca="1">SUM(D7,D9,D11,D13,D15,D17,D19,D21)</f>
        <v>57438.67</v>
      </c>
      <c r="E6" s="13">
        <f ca="1">SUM(E7,E9,E11,E13,E15,E17,E19,E21)</f>
        <v>0</v>
      </c>
    </row>
    <row r="7" ht="18.75" customHeight="1" spans="1:5">
      <c r="A7" s="14" t="s">
        <v>113</v>
      </c>
      <c r="B7" s="14" t="s">
        <v>114</v>
      </c>
      <c r="C7" s="15">
        <f ca="1">SUM(C8)</f>
        <v>26300</v>
      </c>
      <c r="D7" s="15">
        <f ca="1">SUM(D8)</f>
        <v>26300</v>
      </c>
      <c r="E7" s="15">
        <f ca="1">SUM(E8)</f>
        <v>0</v>
      </c>
    </row>
    <row r="8" hidden="1" customHeight="1" spans="1:5">
      <c r="A8" s="12"/>
      <c r="B8" s="16" t="s">
        <v>18</v>
      </c>
      <c r="C8" s="13">
        <v>26300</v>
      </c>
      <c r="D8" s="13">
        <v>26300</v>
      </c>
      <c r="E8" s="13">
        <v>0</v>
      </c>
    </row>
    <row r="9" ht="18.75" customHeight="1" spans="1:5">
      <c r="A9" s="14" t="s">
        <v>115</v>
      </c>
      <c r="B9" s="14" t="s">
        <v>116</v>
      </c>
      <c r="C9" s="15">
        <f ca="1">SUM(C10)</f>
        <v>13265.97</v>
      </c>
      <c r="D9" s="15">
        <f ca="1">SUM(D10)</f>
        <v>13265.97</v>
      </c>
      <c r="E9" s="15">
        <f ca="1">SUM(E10)</f>
        <v>0</v>
      </c>
    </row>
    <row r="10" hidden="1" customHeight="1" spans="1:5">
      <c r="A10" s="12"/>
      <c r="B10" s="16" t="s">
        <v>18</v>
      </c>
      <c r="C10" s="13">
        <v>13265.97</v>
      </c>
      <c r="D10" s="13">
        <v>13265.97</v>
      </c>
      <c r="E10" s="13">
        <v>0</v>
      </c>
    </row>
    <row r="11" ht="18.75" customHeight="1" spans="1:5">
      <c r="A11" s="14" t="s">
        <v>117</v>
      </c>
      <c r="B11" s="14" t="s">
        <v>118</v>
      </c>
      <c r="C11" s="15">
        <f ca="1">SUM(C12)</f>
        <v>8577.7</v>
      </c>
      <c r="D11" s="15">
        <f ca="1">SUM(D12)</f>
        <v>8577.7</v>
      </c>
      <c r="E11" s="15">
        <f ca="1">SUM(E12)</f>
        <v>0</v>
      </c>
    </row>
    <row r="12" hidden="1" customHeight="1" spans="1:5">
      <c r="A12" s="12"/>
      <c r="B12" s="16" t="s">
        <v>18</v>
      </c>
      <c r="C12" s="13">
        <v>8577.7</v>
      </c>
      <c r="D12" s="13">
        <v>8577.7</v>
      </c>
      <c r="E12" s="13">
        <v>0</v>
      </c>
    </row>
    <row r="13" ht="18.75" customHeight="1" spans="1:5">
      <c r="A13" s="14" t="s">
        <v>119</v>
      </c>
      <c r="B13" s="14" t="s">
        <v>120</v>
      </c>
      <c r="C13" s="15">
        <f ca="1">SUM(C14)</f>
        <v>500</v>
      </c>
      <c r="D13" s="15">
        <f ca="1">SUM(D14)</f>
        <v>500</v>
      </c>
      <c r="E13" s="15">
        <f ca="1">SUM(E14)</f>
        <v>0</v>
      </c>
    </row>
    <row r="14" hidden="1" customHeight="1" spans="1:5">
      <c r="A14" s="12"/>
      <c r="B14" s="16" t="s">
        <v>18</v>
      </c>
      <c r="C14" s="13">
        <v>500</v>
      </c>
      <c r="D14" s="13">
        <v>500</v>
      </c>
      <c r="E14" s="13">
        <v>0</v>
      </c>
    </row>
    <row r="15" ht="18.75" customHeight="1" spans="1:5">
      <c r="A15" s="14" t="s">
        <v>121</v>
      </c>
      <c r="B15" s="14" t="s">
        <v>122</v>
      </c>
      <c r="C15" s="15">
        <f ca="1">SUM(C16)</f>
        <v>500</v>
      </c>
      <c r="D15" s="15">
        <f ca="1">SUM(D16)</f>
        <v>500</v>
      </c>
      <c r="E15" s="15">
        <f ca="1">SUM(E16)</f>
        <v>0</v>
      </c>
    </row>
    <row r="16" hidden="1" customHeight="1" spans="1:5">
      <c r="A16" s="12"/>
      <c r="B16" s="16" t="s">
        <v>18</v>
      </c>
      <c r="C16" s="13">
        <v>500</v>
      </c>
      <c r="D16" s="13">
        <v>500</v>
      </c>
      <c r="E16" s="13">
        <v>0</v>
      </c>
    </row>
    <row r="17" ht="18.75" customHeight="1" spans="1:5">
      <c r="A17" s="14" t="s">
        <v>123</v>
      </c>
      <c r="B17" s="14" t="s">
        <v>124</v>
      </c>
      <c r="C17" s="15">
        <f ca="1">SUM(C18)</f>
        <v>6895</v>
      </c>
      <c r="D17" s="15">
        <f ca="1">SUM(D18)</f>
        <v>6895</v>
      </c>
      <c r="E17" s="15">
        <f ca="1">SUM(E18)</f>
        <v>0</v>
      </c>
    </row>
    <row r="18" hidden="1" customHeight="1" spans="1:5">
      <c r="A18" s="12"/>
      <c r="B18" s="16" t="s">
        <v>18</v>
      </c>
      <c r="C18" s="13">
        <v>6895</v>
      </c>
      <c r="D18" s="13">
        <v>6895</v>
      </c>
      <c r="E18" s="13">
        <v>0</v>
      </c>
    </row>
    <row r="19" ht="18.75" customHeight="1" spans="1:5">
      <c r="A19" s="14" t="s">
        <v>125</v>
      </c>
      <c r="B19" s="14" t="s">
        <v>126</v>
      </c>
      <c r="C19" s="15">
        <f ca="1">SUM(C20)</f>
        <v>100</v>
      </c>
      <c r="D19" s="15">
        <f ca="1">SUM(D20)</f>
        <v>100</v>
      </c>
      <c r="E19" s="15">
        <f ca="1">SUM(E20)</f>
        <v>0</v>
      </c>
    </row>
    <row r="20" hidden="1" customHeight="1" spans="1:5">
      <c r="A20" s="12"/>
      <c r="B20" s="16" t="s">
        <v>18</v>
      </c>
      <c r="C20" s="13">
        <v>100</v>
      </c>
      <c r="D20" s="13">
        <v>100</v>
      </c>
      <c r="E20" s="13">
        <v>0</v>
      </c>
    </row>
    <row r="21" ht="18.75" customHeight="1" spans="1:5">
      <c r="A21" s="14" t="s">
        <v>127</v>
      </c>
      <c r="B21" s="14" t="s">
        <v>128</v>
      </c>
      <c r="C21" s="15">
        <f ca="1">SUM(C22)</f>
        <v>1300</v>
      </c>
      <c r="D21" s="15">
        <f ca="1">SUM(D22)</f>
        <v>1300</v>
      </c>
      <c r="E21" s="15">
        <f ca="1">SUM(E22)</f>
        <v>0</v>
      </c>
    </row>
    <row r="22" hidden="1" customHeight="1" spans="1:5">
      <c r="A22" s="12"/>
      <c r="B22" s="16" t="s">
        <v>18</v>
      </c>
      <c r="C22" s="13">
        <v>1300</v>
      </c>
      <c r="D22" s="13">
        <v>1300</v>
      </c>
      <c r="E22" s="13">
        <v>0</v>
      </c>
    </row>
    <row r="23" ht="18.75" customHeight="1" spans="1:5">
      <c r="A23" s="12" t="s">
        <v>129</v>
      </c>
      <c r="B23" s="12" t="s">
        <v>130</v>
      </c>
      <c r="C23" s="13">
        <f ca="1">SUM(C24,C26,C28,C30,C32,C34,C36,C38,C40,C42,C44,C46,C48,C50,C52,C54,C56,C58,C60,C62,C64)</f>
        <v>15701.07</v>
      </c>
      <c r="D23" s="13">
        <f ca="1">SUM(D24,D26,D28,D30,D32,D34,D36,D38,D40,D42,D44,D46,D48,D50,D52,D54,D56,D58,D60,D62,D64)</f>
        <v>0</v>
      </c>
      <c r="E23" s="13">
        <f ca="1">SUM(E24,E26,E28,E30,E32,E34,E36,E38,E40,E42,E44,E46,E48,E50,E52,E54,E56,E58,E60,E62,E64)</f>
        <v>15701.07</v>
      </c>
    </row>
    <row r="24" ht="18.75" customHeight="1" spans="1:5">
      <c r="A24" s="14" t="s">
        <v>131</v>
      </c>
      <c r="B24" s="14" t="s">
        <v>132</v>
      </c>
      <c r="C24" s="15">
        <f ca="1">SUM(C25)</f>
        <v>600</v>
      </c>
      <c r="D24" s="15">
        <f ca="1">SUM(D25)</f>
        <v>0</v>
      </c>
      <c r="E24" s="15">
        <f ca="1">SUM(E25)</f>
        <v>600</v>
      </c>
    </row>
    <row r="25" hidden="1" customHeight="1" spans="1:5">
      <c r="A25" s="12"/>
      <c r="B25" s="16" t="s">
        <v>18</v>
      </c>
      <c r="C25" s="13">
        <v>600</v>
      </c>
      <c r="D25" s="13">
        <v>0</v>
      </c>
      <c r="E25" s="13">
        <v>600</v>
      </c>
    </row>
    <row r="26" ht="18.75" customHeight="1" spans="1:5">
      <c r="A26" s="14" t="s">
        <v>133</v>
      </c>
      <c r="B26" s="14" t="s">
        <v>134</v>
      </c>
      <c r="C26" s="15">
        <f ca="1">SUM(C27)</f>
        <v>300</v>
      </c>
      <c r="D26" s="15">
        <f ca="1">SUM(D27)</f>
        <v>0</v>
      </c>
      <c r="E26" s="15">
        <f ca="1">SUM(E27)</f>
        <v>300</v>
      </c>
    </row>
    <row r="27" hidden="1" customHeight="1" spans="1:5">
      <c r="A27" s="12"/>
      <c r="B27" s="16" t="s">
        <v>18</v>
      </c>
      <c r="C27" s="13">
        <v>300</v>
      </c>
      <c r="D27" s="13">
        <v>0</v>
      </c>
      <c r="E27" s="13">
        <v>300</v>
      </c>
    </row>
    <row r="28" ht="18.75" customHeight="1" spans="1:5">
      <c r="A28" s="14" t="s">
        <v>135</v>
      </c>
      <c r="B28" s="14" t="s">
        <v>136</v>
      </c>
      <c r="C28" s="15">
        <f ca="1">SUM(C29)</f>
        <v>30</v>
      </c>
      <c r="D28" s="15">
        <f ca="1">SUM(D29)</f>
        <v>0</v>
      </c>
      <c r="E28" s="15">
        <f ca="1">SUM(E29)</f>
        <v>30</v>
      </c>
    </row>
    <row r="29" hidden="1" customHeight="1" spans="1:5">
      <c r="A29" s="12"/>
      <c r="B29" s="16" t="s">
        <v>18</v>
      </c>
      <c r="C29" s="13">
        <v>30</v>
      </c>
      <c r="D29" s="13">
        <v>0</v>
      </c>
      <c r="E29" s="13">
        <v>30</v>
      </c>
    </row>
    <row r="30" ht="18.75" customHeight="1" spans="1:5">
      <c r="A30" s="14" t="s">
        <v>137</v>
      </c>
      <c r="B30" s="14" t="s">
        <v>138</v>
      </c>
      <c r="C30" s="15">
        <f ca="1">SUM(C31)</f>
        <v>100</v>
      </c>
      <c r="D30" s="15">
        <f ca="1">SUM(D31)</f>
        <v>0</v>
      </c>
      <c r="E30" s="15">
        <f ca="1">SUM(E31)</f>
        <v>100</v>
      </c>
    </row>
    <row r="31" hidden="1" customHeight="1" spans="1:5">
      <c r="A31" s="12"/>
      <c r="B31" s="16" t="s">
        <v>18</v>
      </c>
      <c r="C31" s="13">
        <v>100</v>
      </c>
      <c r="D31" s="13">
        <v>0</v>
      </c>
      <c r="E31" s="13">
        <v>100</v>
      </c>
    </row>
    <row r="32" ht="18.75" customHeight="1" spans="1:5">
      <c r="A32" s="14" t="s">
        <v>139</v>
      </c>
      <c r="B32" s="14" t="s">
        <v>140</v>
      </c>
      <c r="C32" s="15">
        <f ca="1">SUM(C33)</f>
        <v>750</v>
      </c>
      <c r="D32" s="15">
        <f ca="1">SUM(D33)</f>
        <v>0</v>
      </c>
      <c r="E32" s="15">
        <f ca="1">SUM(E33)</f>
        <v>750</v>
      </c>
    </row>
    <row r="33" hidden="1" customHeight="1" spans="1:5">
      <c r="A33" s="12"/>
      <c r="B33" s="16" t="s">
        <v>18</v>
      </c>
      <c r="C33" s="13">
        <v>750</v>
      </c>
      <c r="D33" s="13">
        <v>0</v>
      </c>
      <c r="E33" s="13">
        <v>750</v>
      </c>
    </row>
    <row r="34" ht="18.75" customHeight="1" spans="1:5">
      <c r="A34" s="14" t="s">
        <v>141</v>
      </c>
      <c r="B34" s="14" t="s">
        <v>142</v>
      </c>
      <c r="C34" s="15">
        <f ca="1">SUM(C35)</f>
        <v>1530</v>
      </c>
      <c r="D34" s="15">
        <f ca="1">SUM(D35)</f>
        <v>0</v>
      </c>
      <c r="E34" s="15">
        <f ca="1">SUM(E35)</f>
        <v>1530</v>
      </c>
    </row>
    <row r="35" hidden="1" customHeight="1" spans="1:5">
      <c r="A35" s="12"/>
      <c r="B35" s="16" t="s">
        <v>18</v>
      </c>
      <c r="C35" s="13">
        <v>1530</v>
      </c>
      <c r="D35" s="13">
        <v>0</v>
      </c>
      <c r="E35" s="13">
        <v>1530</v>
      </c>
    </row>
    <row r="36" ht="18.75" customHeight="1" spans="1:5">
      <c r="A36" s="14" t="s">
        <v>143</v>
      </c>
      <c r="B36" s="14" t="s">
        <v>144</v>
      </c>
      <c r="C36" s="15">
        <f ca="1">SUM(C37)</f>
        <v>794.45</v>
      </c>
      <c r="D36" s="15">
        <f ca="1">SUM(D37)</f>
        <v>0</v>
      </c>
      <c r="E36" s="15">
        <f ca="1">SUM(E37)</f>
        <v>794.45</v>
      </c>
    </row>
    <row r="37" hidden="1" customHeight="1" spans="1:5">
      <c r="A37" s="12"/>
      <c r="B37" s="16" t="s">
        <v>18</v>
      </c>
      <c r="C37" s="13">
        <v>794.45</v>
      </c>
      <c r="D37" s="13">
        <v>0</v>
      </c>
      <c r="E37" s="13">
        <v>794.45</v>
      </c>
    </row>
    <row r="38" ht="18.75" customHeight="1" spans="1:5">
      <c r="A38" s="14" t="s">
        <v>145</v>
      </c>
      <c r="B38" s="14" t="s">
        <v>146</v>
      </c>
      <c r="C38" s="15">
        <f ca="1">SUM(C39)</f>
        <v>1641.99</v>
      </c>
      <c r="D38" s="15">
        <f ca="1">SUM(D39)</f>
        <v>0</v>
      </c>
      <c r="E38" s="15">
        <f ca="1">SUM(E39)</f>
        <v>1641.99</v>
      </c>
    </row>
    <row r="39" hidden="1" customHeight="1" spans="1:5">
      <c r="A39" s="12"/>
      <c r="B39" s="16" t="s">
        <v>18</v>
      </c>
      <c r="C39" s="13">
        <v>1641.99</v>
      </c>
      <c r="D39" s="13">
        <v>0</v>
      </c>
      <c r="E39" s="13">
        <v>1641.99</v>
      </c>
    </row>
    <row r="40" ht="18.75" customHeight="1" spans="1:5">
      <c r="A40" s="14" t="s">
        <v>147</v>
      </c>
      <c r="B40" s="14" t="s">
        <v>148</v>
      </c>
      <c r="C40" s="15">
        <f ca="1">SUM(C41)</f>
        <v>148.96</v>
      </c>
      <c r="D40" s="15">
        <f ca="1">SUM(D41)</f>
        <v>0</v>
      </c>
      <c r="E40" s="15">
        <f ca="1">SUM(E41)</f>
        <v>148.96</v>
      </c>
    </row>
    <row r="41" hidden="1" customHeight="1" spans="1:5">
      <c r="A41" s="12"/>
      <c r="B41" s="16" t="s">
        <v>18</v>
      </c>
      <c r="C41" s="13">
        <v>148.96</v>
      </c>
      <c r="D41" s="13">
        <v>0</v>
      </c>
      <c r="E41" s="13">
        <v>148.96</v>
      </c>
    </row>
    <row r="42" ht="18.75" customHeight="1" spans="1:5">
      <c r="A42" s="14" t="s">
        <v>149</v>
      </c>
      <c r="B42" s="14" t="s">
        <v>150</v>
      </c>
      <c r="C42" s="15">
        <f ca="1">SUM(C43)</f>
        <v>840</v>
      </c>
      <c r="D42" s="15">
        <f ca="1">SUM(D43)</f>
        <v>0</v>
      </c>
      <c r="E42" s="15">
        <f ca="1">SUM(E43)</f>
        <v>840</v>
      </c>
    </row>
    <row r="43" hidden="1" customHeight="1" spans="1:5">
      <c r="A43" s="12"/>
      <c r="B43" s="16" t="s">
        <v>18</v>
      </c>
      <c r="C43" s="13">
        <v>840</v>
      </c>
      <c r="D43" s="13">
        <v>0</v>
      </c>
      <c r="E43" s="13">
        <v>840</v>
      </c>
    </row>
    <row r="44" ht="18.75" customHeight="1" spans="1:5">
      <c r="A44" s="14" t="s">
        <v>151</v>
      </c>
      <c r="B44" s="14" t="s">
        <v>152</v>
      </c>
      <c r="C44" s="15">
        <f ca="1">SUM(C45)</f>
        <v>3410</v>
      </c>
      <c r="D44" s="15">
        <f ca="1">SUM(D45)</f>
        <v>0</v>
      </c>
      <c r="E44" s="15">
        <f ca="1">SUM(E45)</f>
        <v>3410</v>
      </c>
    </row>
    <row r="45" hidden="1" customHeight="1" spans="1:5">
      <c r="A45" s="12"/>
      <c r="B45" s="16" t="s">
        <v>18</v>
      </c>
      <c r="C45" s="13">
        <v>3410</v>
      </c>
      <c r="D45" s="13">
        <v>0</v>
      </c>
      <c r="E45" s="13">
        <v>3410</v>
      </c>
    </row>
    <row r="46" ht="18.75" customHeight="1" spans="1:5">
      <c r="A46" s="14" t="s">
        <v>153</v>
      </c>
      <c r="B46" s="14" t="s">
        <v>154</v>
      </c>
      <c r="C46" s="15">
        <f ca="1">SUM(C47)</f>
        <v>32.4</v>
      </c>
      <c r="D46" s="15">
        <f ca="1">SUM(D47)</f>
        <v>0</v>
      </c>
      <c r="E46" s="15">
        <f ca="1">SUM(E47)</f>
        <v>32.4</v>
      </c>
    </row>
    <row r="47" hidden="1" customHeight="1" spans="1:5">
      <c r="A47" s="12"/>
      <c r="B47" s="16" t="s">
        <v>18</v>
      </c>
      <c r="C47" s="13">
        <v>32.4</v>
      </c>
      <c r="D47" s="13">
        <v>0</v>
      </c>
      <c r="E47" s="13">
        <v>32.4</v>
      </c>
    </row>
    <row r="48" ht="18.75" customHeight="1" spans="1:5">
      <c r="A48" s="14" t="s">
        <v>155</v>
      </c>
      <c r="B48" s="14" t="s">
        <v>156</v>
      </c>
      <c r="C48" s="15">
        <f ca="1">SUM(C49)</f>
        <v>250</v>
      </c>
      <c r="D48" s="15">
        <f ca="1">SUM(D49)</f>
        <v>0</v>
      </c>
      <c r="E48" s="15">
        <f ca="1">SUM(E49)</f>
        <v>250</v>
      </c>
    </row>
    <row r="49" hidden="1" customHeight="1" spans="1:5">
      <c r="A49" s="12"/>
      <c r="B49" s="16" t="s">
        <v>18</v>
      </c>
      <c r="C49" s="13">
        <v>250</v>
      </c>
      <c r="D49" s="13">
        <v>0</v>
      </c>
      <c r="E49" s="13">
        <v>250</v>
      </c>
    </row>
    <row r="50" ht="18.75" customHeight="1" spans="1:5">
      <c r="A50" s="14" t="s">
        <v>157</v>
      </c>
      <c r="B50" s="14" t="s">
        <v>158</v>
      </c>
      <c r="C50" s="15">
        <f ca="1">SUM(C51)</f>
        <v>66.53</v>
      </c>
      <c r="D50" s="15">
        <f ca="1">SUM(D51)</f>
        <v>0</v>
      </c>
      <c r="E50" s="15">
        <f ca="1">SUM(E51)</f>
        <v>66.53</v>
      </c>
    </row>
    <row r="51" hidden="1" customHeight="1" spans="1:5">
      <c r="A51" s="12"/>
      <c r="B51" s="16" t="s">
        <v>18</v>
      </c>
      <c r="C51" s="13">
        <v>66.53</v>
      </c>
      <c r="D51" s="13">
        <v>0</v>
      </c>
      <c r="E51" s="13">
        <v>66.53</v>
      </c>
    </row>
    <row r="52" ht="18.75" customHeight="1" spans="1:5">
      <c r="A52" s="14" t="s">
        <v>159</v>
      </c>
      <c r="B52" s="14" t="s">
        <v>160</v>
      </c>
      <c r="C52" s="15">
        <f ca="1">SUM(C53)</f>
        <v>560</v>
      </c>
      <c r="D52" s="15">
        <f ca="1">SUM(D53)</f>
        <v>0</v>
      </c>
      <c r="E52" s="15">
        <f ca="1">SUM(E53)</f>
        <v>560</v>
      </c>
    </row>
    <row r="53" hidden="1" customHeight="1" spans="1:5">
      <c r="A53" s="12"/>
      <c r="B53" s="16" t="s">
        <v>18</v>
      </c>
      <c r="C53" s="13">
        <v>560</v>
      </c>
      <c r="D53" s="13">
        <v>0</v>
      </c>
      <c r="E53" s="13">
        <v>560</v>
      </c>
    </row>
    <row r="54" ht="18.75" customHeight="1" spans="1:5">
      <c r="A54" s="14" t="s">
        <v>161</v>
      </c>
      <c r="B54" s="14" t="s">
        <v>162</v>
      </c>
      <c r="C54" s="15">
        <f ca="1">SUM(C55)</f>
        <v>400</v>
      </c>
      <c r="D54" s="15">
        <f ca="1">SUM(D55)</f>
        <v>0</v>
      </c>
      <c r="E54" s="15">
        <f ca="1">SUM(E55)</f>
        <v>400</v>
      </c>
    </row>
    <row r="55" hidden="1" customHeight="1" spans="1:5">
      <c r="A55" s="12"/>
      <c r="B55" s="16" t="s">
        <v>18</v>
      </c>
      <c r="C55" s="13">
        <v>400</v>
      </c>
      <c r="D55" s="13">
        <v>0</v>
      </c>
      <c r="E55" s="13">
        <v>400</v>
      </c>
    </row>
    <row r="56" ht="18.75" customHeight="1" spans="1:5">
      <c r="A56" s="14" t="s">
        <v>163</v>
      </c>
      <c r="B56" s="14" t="s">
        <v>164</v>
      </c>
      <c r="C56" s="15">
        <f ca="1">SUM(C57)</f>
        <v>180</v>
      </c>
      <c r="D56" s="15">
        <f ca="1">SUM(D57)</f>
        <v>0</v>
      </c>
      <c r="E56" s="15">
        <f ca="1">SUM(E57)</f>
        <v>180</v>
      </c>
    </row>
    <row r="57" hidden="1" customHeight="1" spans="1:5">
      <c r="A57" s="12"/>
      <c r="B57" s="16" t="s">
        <v>18</v>
      </c>
      <c r="C57" s="13">
        <v>180</v>
      </c>
      <c r="D57" s="13">
        <v>0</v>
      </c>
      <c r="E57" s="13">
        <v>180</v>
      </c>
    </row>
    <row r="58" ht="18.75" customHeight="1" spans="1:5">
      <c r="A58" s="14" t="s">
        <v>165</v>
      </c>
      <c r="B58" s="14" t="s">
        <v>166</v>
      </c>
      <c r="C58" s="15">
        <f ca="1">SUM(C59)</f>
        <v>999</v>
      </c>
      <c r="D58" s="15">
        <f ca="1">SUM(D59)</f>
        <v>0</v>
      </c>
      <c r="E58" s="15">
        <f ca="1">SUM(E59)</f>
        <v>999</v>
      </c>
    </row>
    <row r="59" hidden="1" customHeight="1" spans="1:5">
      <c r="A59" s="12"/>
      <c r="B59" s="16" t="s">
        <v>18</v>
      </c>
      <c r="C59" s="13">
        <v>999</v>
      </c>
      <c r="D59" s="13">
        <v>0</v>
      </c>
      <c r="E59" s="13">
        <v>999</v>
      </c>
    </row>
    <row r="60" ht="18.75" customHeight="1" spans="1:5">
      <c r="A60" s="14" t="s">
        <v>167</v>
      </c>
      <c r="B60" s="14" t="s">
        <v>168</v>
      </c>
      <c r="C60" s="15">
        <f ca="1">SUM(C61)</f>
        <v>906.55</v>
      </c>
      <c r="D60" s="15">
        <f ca="1">SUM(D61)</f>
        <v>0</v>
      </c>
      <c r="E60" s="15">
        <f ca="1">SUM(E61)</f>
        <v>906.55</v>
      </c>
    </row>
    <row r="61" hidden="1" customHeight="1" spans="1:5">
      <c r="A61" s="12"/>
      <c r="B61" s="16" t="s">
        <v>18</v>
      </c>
      <c r="C61" s="13">
        <v>906.55</v>
      </c>
      <c r="D61" s="13">
        <v>0</v>
      </c>
      <c r="E61" s="13">
        <v>906.55</v>
      </c>
    </row>
    <row r="62" ht="18.75" customHeight="1" spans="1:5">
      <c r="A62" s="14" t="s">
        <v>169</v>
      </c>
      <c r="B62" s="14" t="s">
        <v>170</v>
      </c>
      <c r="C62" s="15">
        <f ca="1">SUM(C63)</f>
        <v>2000</v>
      </c>
      <c r="D62" s="15">
        <f ca="1">SUM(D63)</f>
        <v>0</v>
      </c>
      <c r="E62" s="15">
        <f ca="1">SUM(E63)</f>
        <v>2000</v>
      </c>
    </row>
    <row r="63" hidden="1" customHeight="1" spans="1:5">
      <c r="A63" s="12"/>
      <c r="B63" s="16" t="s">
        <v>18</v>
      </c>
      <c r="C63" s="13">
        <v>2000</v>
      </c>
      <c r="D63" s="13">
        <v>0</v>
      </c>
      <c r="E63" s="13">
        <v>2000</v>
      </c>
    </row>
    <row r="64" ht="18.75" customHeight="1" spans="1:5">
      <c r="A64" s="14" t="s">
        <v>171</v>
      </c>
      <c r="B64" s="14" t="s">
        <v>172</v>
      </c>
      <c r="C64" s="15">
        <f ca="1">SUM(C65)</f>
        <v>161.19</v>
      </c>
      <c r="D64" s="15">
        <f ca="1">SUM(D65)</f>
        <v>0</v>
      </c>
      <c r="E64" s="15">
        <f ca="1">SUM(E65)</f>
        <v>161.19</v>
      </c>
    </row>
    <row r="65" hidden="1" customHeight="1" spans="1:5">
      <c r="A65" s="12"/>
      <c r="B65" s="16" t="s">
        <v>18</v>
      </c>
      <c r="C65" s="13">
        <v>161.19</v>
      </c>
      <c r="D65" s="13">
        <v>0</v>
      </c>
      <c r="E65" s="13">
        <v>161.19</v>
      </c>
    </row>
    <row r="66" ht="18.75" customHeight="1" spans="1:5">
      <c r="A66" s="12" t="s">
        <v>173</v>
      </c>
      <c r="B66" s="12" t="s">
        <v>174</v>
      </c>
      <c r="C66" s="13">
        <f ca="1">SUM(C67,C69,C71)</f>
        <v>2790</v>
      </c>
      <c r="D66" s="13">
        <f ca="1">SUM(D67,D69,D71)</f>
        <v>2790</v>
      </c>
      <c r="E66" s="13">
        <f ca="1">SUM(E67,E69,E71)</f>
        <v>0</v>
      </c>
    </row>
    <row r="67" ht="18.75" customHeight="1" spans="1:5">
      <c r="A67" s="14" t="s">
        <v>175</v>
      </c>
      <c r="B67" s="14" t="s">
        <v>176</v>
      </c>
      <c r="C67" s="15">
        <f ca="1">SUM(C68)</f>
        <v>15</v>
      </c>
      <c r="D67" s="15">
        <f ca="1">SUM(D68)</f>
        <v>15</v>
      </c>
      <c r="E67" s="15">
        <f ca="1">SUM(E68)</f>
        <v>0</v>
      </c>
    </row>
    <row r="68" hidden="1" customHeight="1" spans="1:5">
      <c r="A68" s="12"/>
      <c r="B68" s="16" t="s">
        <v>18</v>
      </c>
      <c r="C68" s="13">
        <v>15</v>
      </c>
      <c r="D68" s="13">
        <v>15</v>
      </c>
      <c r="E68" s="13">
        <v>0</v>
      </c>
    </row>
    <row r="69" ht="18.75" customHeight="1" spans="1:5">
      <c r="A69" s="14" t="s">
        <v>177</v>
      </c>
      <c r="B69" s="14" t="s">
        <v>178</v>
      </c>
      <c r="C69" s="15">
        <f ca="1">SUM(C70)</f>
        <v>1875</v>
      </c>
      <c r="D69" s="15">
        <f ca="1">SUM(D70)</f>
        <v>1875</v>
      </c>
      <c r="E69" s="15">
        <f ca="1">SUM(E70)</f>
        <v>0</v>
      </c>
    </row>
    <row r="70" hidden="1" customHeight="1" spans="1:5">
      <c r="A70" s="12"/>
      <c r="B70" s="16" t="s">
        <v>18</v>
      </c>
      <c r="C70" s="13">
        <v>1875</v>
      </c>
      <c r="D70" s="13">
        <v>1875</v>
      </c>
      <c r="E70" s="13">
        <v>0</v>
      </c>
    </row>
    <row r="71" ht="18.75" customHeight="1" spans="1:5">
      <c r="A71" s="14" t="s">
        <v>179</v>
      </c>
      <c r="B71" s="14" t="s">
        <v>180</v>
      </c>
      <c r="C71" s="15">
        <f ca="1">SUM(C72)</f>
        <v>900</v>
      </c>
      <c r="D71" s="15">
        <f ca="1">SUM(D72)</f>
        <v>900</v>
      </c>
      <c r="E71" s="15">
        <f ca="1">SUM(E72)</f>
        <v>0</v>
      </c>
    </row>
    <row r="72" hidden="1" customHeight="1" spans="1:5">
      <c r="A72" s="12"/>
      <c r="B72" s="16" t="s">
        <v>18</v>
      </c>
      <c r="C72" s="13">
        <v>900</v>
      </c>
      <c r="D72" s="13">
        <v>900</v>
      </c>
      <c r="E72" s="13">
        <v>0</v>
      </c>
    </row>
    <row r="73" ht="18.75" customHeight="1" spans="1:5">
      <c r="A73" s="12" t="s">
        <v>181</v>
      </c>
      <c r="B73" s="12" t="s">
        <v>182</v>
      </c>
      <c r="C73" s="13">
        <f ca="1">SUM(C74,C76)</f>
        <v>400</v>
      </c>
      <c r="D73" s="13">
        <f ca="1">SUM(D74,D76)</f>
        <v>0</v>
      </c>
      <c r="E73" s="13">
        <f ca="1">SUM(E74,E76)</f>
        <v>400</v>
      </c>
    </row>
    <row r="74" ht="18.75" customHeight="1" spans="1:5">
      <c r="A74" s="14" t="s">
        <v>183</v>
      </c>
      <c r="B74" s="14" t="s">
        <v>184</v>
      </c>
      <c r="C74" s="15">
        <f ca="1">SUM(C75)</f>
        <v>100</v>
      </c>
      <c r="D74" s="15">
        <f ca="1">SUM(D75)</f>
        <v>0</v>
      </c>
      <c r="E74" s="15">
        <f ca="1">SUM(E75)</f>
        <v>100</v>
      </c>
    </row>
    <row r="75" hidden="1" customHeight="1" spans="1:5">
      <c r="A75" s="12"/>
      <c r="B75" s="16" t="s">
        <v>18</v>
      </c>
      <c r="C75" s="13">
        <v>100</v>
      </c>
      <c r="D75" s="13">
        <v>0</v>
      </c>
      <c r="E75" s="13">
        <v>100</v>
      </c>
    </row>
    <row r="76" ht="18.75" customHeight="1" spans="1:5">
      <c r="A76" s="14" t="s">
        <v>185</v>
      </c>
      <c r="B76" s="14" t="s">
        <v>186</v>
      </c>
      <c r="C76" s="15">
        <f ca="1">SUM(C77)</f>
        <v>300</v>
      </c>
      <c r="D76" s="15">
        <f ca="1">SUM(D77)</f>
        <v>0</v>
      </c>
      <c r="E76" s="15">
        <f ca="1">SUM(E77)</f>
        <v>300</v>
      </c>
    </row>
    <row r="77" hidden="1" customHeight="1" spans="1:5">
      <c r="A77" s="12"/>
      <c r="B77" s="16" t="s">
        <v>18</v>
      </c>
      <c r="C77" s="13">
        <v>300</v>
      </c>
      <c r="D77" s="13">
        <v>0</v>
      </c>
      <c r="E77" s="13">
        <v>300</v>
      </c>
    </row>
    <row r="78" ht="18.75" customHeight="1" spans="1:5">
      <c r="A78" s="17"/>
      <c r="B78" s="18" t="s">
        <v>80</v>
      </c>
      <c r="C78" s="19">
        <f ca="1">SUM(C6,C23,C66,C73)</f>
        <v>76329.74</v>
      </c>
      <c r="D78" s="19">
        <f ca="1">SUM(D6,D23,D66,D73)</f>
        <v>60228.67</v>
      </c>
      <c r="E78" s="19">
        <f ca="1">SUM(E6,E23,E66,E73)</f>
        <v>16101.07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2023-04-27T08:57:00Z</dcterms:created>
  <dcterms:modified xsi:type="dcterms:W3CDTF">2023-04-27T03:01:42Z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